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1497ae97f0f56b81/Pulpit/art school/KALKULATOR CENNIKA/"/>
    </mc:Choice>
  </mc:AlternateContent>
  <xr:revisionPtr revIDLastSave="214" documentId="13_ncr:1_{C36E22CC-A169-4C1A-8EE5-C3FD5AEDC9E2}" xr6:coauthVersionLast="47" xr6:coauthVersionMax="47" xr10:uidLastSave="{5FF3A16C-CA5E-4E18-81E3-422B9A1BBD91}"/>
  <bookViews>
    <workbookView xWindow="-108" yWindow="-108" windowWidth="23256" windowHeight="12456" tabRatio="926" activeTab="5" xr2:uid="{00000000-000D-0000-FFFF-FFFF00000000}"/>
  </bookViews>
  <sheets>
    <sheet name="manicure" sheetId="2" r:id="rId1"/>
    <sheet name="manicure hybrydowy" sheetId="3" r:id="rId2"/>
    <sheet name="manicure tytanowy" sheetId="4" r:id="rId3"/>
    <sheet name="zel" sheetId="5" r:id="rId4"/>
    <sheet name="pedicure" sheetId="6" r:id="rId5"/>
    <sheet name="pedicure hybrydowy" sheetId="8" r:id="rId6"/>
    <sheet name="pedicure tytanowy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5" l="1"/>
  <c r="D6" i="5"/>
  <c r="E6" i="5" s="1"/>
  <c r="F6" i="5" s="1"/>
  <c r="D8" i="5"/>
  <c r="G6" i="2"/>
  <c r="E7" i="2"/>
  <c r="F7" i="2" s="1"/>
  <c r="E6" i="2"/>
  <c r="F6" i="2" s="1"/>
  <c r="D7" i="2"/>
  <c r="G7" i="2" s="1"/>
  <c r="D14" i="6"/>
  <c r="D16" i="6" s="1"/>
  <c r="E16" i="6" s="1"/>
  <c r="D9" i="6"/>
  <c r="D12" i="7"/>
  <c r="D13" i="7" s="1"/>
  <c r="E13" i="7" s="1"/>
  <c r="E6" i="7"/>
  <c r="D7" i="7"/>
  <c r="E7" i="7" s="1"/>
  <c r="I8" i="8"/>
  <c r="D15" i="8"/>
  <c r="D22" i="8" s="1"/>
  <c r="I22" i="8" s="1"/>
  <c r="D9" i="8"/>
  <c r="E9" i="8" s="1"/>
  <c r="F8" i="8"/>
  <c r="E8" i="8"/>
  <c r="E6" i="6"/>
  <c r="E9" i="6" s="1"/>
  <c r="D8" i="6"/>
  <c r="E8" i="6" s="1"/>
  <c r="D7" i="6"/>
  <c r="E7" i="6" s="1"/>
  <c r="D8" i="4"/>
  <c r="E8" i="4" s="1"/>
  <c r="E6" i="4"/>
  <c r="D14" i="4"/>
  <c r="D15" i="4" s="1"/>
  <c r="E15" i="4" s="1"/>
  <c r="D7" i="4"/>
  <c r="E7" i="4" s="1"/>
  <c r="D13" i="3"/>
  <c r="E13" i="3" s="1"/>
  <c r="D7" i="3"/>
  <c r="E7" i="3" s="1"/>
  <c r="F6" i="3"/>
  <c r="E6" i="3"/>
  <c r="D15" i="5" l="1"/>
  <c r="E15" i="5" s="1"/>
  <c r="F15" i="5" s="1"/>
  <c r="D22" i="6"/>
  <c r="D8" i="2"/>
  <c r="D17" i="6"/>
  <c r="I9" i="8"/>
  <c r="K9" i="8" s="1"/>
  <c r="I15" i="8"/>
  <c r="J15" i="8" s="1"/>
  <c r="J8" i="8"/>
  <c r="K8" i="8"/>
  <c r="F15" i="8"/>
  <c r="D16" i="8"/>
  <c r="F22" i="8"/>
  <c r="E22" i="8"/>
  <c r="D23" i="8"/>
  <c r="I23" i="8" s="1"/>
  <c r="F9" i="8"/>
  <c r="D10" i="8"/>
  <c r="I10" i="8" s="1"/>
  <c r="K10" i="8" s="1"/>
  <c r="E15" i="8"/>
  <c r="E7" i="5"/>
  <c r="F7" i="5" s="1"/>
  <c r="E8" i="5"/>
  <c r="F8" i="5" s="1"/>
  <c r="D10" i="5"/>
  <c r="E10" i="5" s="1"/>
  <c r="F10" i="5" s="1"/>
  <c r="D9" i="5"/>
  <c r="E9" i="5" s="1"/>
  <c r="F9" i="5" s="1"/>
  <c r="D20" i="3"/>
  <c r="F20" i="3" s="1"/>
  <c r="E14" i="6"/>
  <c r="E17" i="6" s="1"/>
  <c r="D15" i="6"/>
  <c r="E15" i="6" s="1"/>
  <c r="D16" i="4"/>
  <c r="E16" i="4" s="1"/>
  <c r="E14" i="4"/>
  <c r="F13" i="3"/>
  <c r="D14" i="3"/>
  <c r="D15" i="3" s="1"/>
  <c r="F15" i="3" s="1"/>
  <c r="D8" i="3"/>
  <c r="F8" i="3" s="1"/>
  <c r="F7" i="3"/>
  <c r="D24" i="5" l="1"/>
  <c r="D16" i="5"/>
  <c r="D21" i="3"/>
  <c r="F21" i="3" s="1"/>
  <c r="G8" i="2"/>
  <c r="E8" i="2"/>
  <c r="F8" i="2" s="1"/>
  <c r="E22" i="6"/>
  <c r="E25" i="6" s="1"/>
  <c r="D25" i="6"/>
  <c r="E20" i="3"/>
  <c r="J9" i="8"/>
  <c r="J10" i="8"/>
  <c r="D17" i="8"/>
  <c r="E17" i="8" s="1"/>
  <c r="I16" i="8"/>
  <c r="K15" i="8"/>
  <c r="J22" i="8"/>
  <c r="K22" i="8"/>
  <c r="F16" i="8"/>
  <c r="E16" i="8"/>
  <c r="K23" i="8"/>
  <c r="J23" i="8"/>
  <c r="K16" i="8"/>
  <c r="J16" i="8"/>
  <c r="D24" i="8"/>
  <c r="I24" i="8" s="1"/>
  <c r="F23" i="8"/>
  <c r="E23" i="8"/>
  <c r="F10" i="8"/>
  <c r="E10" i="8"/>
  <c r="D23" i="6"/>
  <c r="E23" i="6" s="1"/>
  <c r="D24" i="6"/>
  <c r="E24" i="6" s="1"/>
  <c r="E12" i="7"/>
  <c r="E14" i="3"/>
  <c r="F14" i="3"/>
  <c r="E15" i="3"/>
  <c r="E8" i="3"/>
  <c r="D17" i="5" l="1"/>
  <c r="E16" i="5"/>
  <c r="F16" i="5" s="1"/>
  <c r="E24" i="5"/>
  <c r="F24" i="5" s="1"/>
  <c r="D25" i="5"/>
  <c r="D22" i="3"/>
  <c r="E21" i="3"/>
  <c r="F17" i="8"/>
  <c r="I17" i="8"/>
  <c r="K17" i="8" s="1"/>
  <c r="K24" i="8"/>
  <c r="J24" i="8"/>
  <c r="F24" i="8"/>
  <c r="E24" i="8"/>
  <c r="D18" i="5" l="1"/>
  <c r="E18" i="5" s="1"/>
  <c r="F18" i="5" s="1"/>
  <c r="D19" i="5"/>
  <c r="E19" i="5" s="1"/>
  <c r="F19" i="5" s="1"/>
  <c r="E17" i="5"/>
  <c r="F17" i="5" s="1"/>
  <c r="D26" i="5"/>
  <c r="E25" i="5"/>
  <c r="F25" i="5" s="1"/>
  <c r="F22" i="3"/>
  <c r="E22" i="3"/>
  <c r="J17" i="8"/>
  <c r="D28" i="5" l="1"/>
  <c r="E28" i="5" s="1"/>
  <c r="F28" i="5" s="1"/>
  <c r="E26" i="5"/>
  <c r="F26" i="5" s="1"/>
  <c r="D27" i="5"/>
  <c r="E27" i="5" s="1"/>
  <c r="F27" i="5" s="1"/>
</calcChain>
</file>

<file path=xl/sharedStrings.xml><?xml version="1.0" encoding="utf-8"?>
<sst xmlns="http://schemas.openxmlformats.org/spreadsheetml/2006/main" count="192" uniqueCount="54">
  <si>
    <t>winylowy</t>
  </si>
  <si>
    <t>japoński</t>
  </si>
  <si>
    <t>kombinowany (z odżywką)</t>
  </si>
  <si>
    <t>MANICURE</t>
  </si>
  <si>
    <t>plus 10</t>
  </si>
  <si>
    <t>MANICURE HYBRYDOWY</t>
  </si>
  <si>
    <t>SOLO</t>
  </si>
  <si>
    <t>Z USUNIĘCIEM</t>
  </si>
  <si>
    <t>KOLOR</t>
  </si>
  <si>
    <t>STYLISTKA *</t>
  </si>
  <si>
    <t>plus 15</t>
  </si>
  <si>
    <t>Z BAZĄ (w cenie)</t>
  </si>
  <si>
    <t>FRENCH ( plus 20 do kolor)</t>
  </si>
  <si>
    <t>BABYBOOMER (w cenie french)</t>
  </si>
  <si>
    <t>STYLISTKA **</t>
  </si>
  <si>
    <t>STYLISTKA ***</t>
  </si>
  <si>
    <t>plus 20</t>
  </si>
  <si>
    <t>plus 25</t>
  </si>
  <si>
    <t>MANICURE TYTANOWY</t>
  </si>
  <si>
    <t>PRZEDŁUŻENIE TIPS (plus 40 do kolor)</t>
  </si>
  <si>
    <t>ŻEL/ ACRYGEL</t>
  </si>
  <si>
    <t>NOWY SET</t>
  </si>
  <si>
    <t>UZUPEŁNIENIE</t>
  </si>
  <si>
    <t>KOREKTA</t>
  </si>
  <si>
    <t>minus 35</t>
  </si>
  <si>
    <t>COVER</t>
  </si>
  <si>
    <t>KOLOR (plus 25 do cover)</t>
  </si>
  <si>
    <t>FRENCH MALOWANY (plus 20 do kolor)</t>
  </si>
  <si>
    <t>FRENCH KONSTRUKCYJNY (plus 40 do malowany)</t>
  </si>
  <si>
    <t>BABYBOOMER (w cenie malowany)</t>
  </si>
  <si>
    <t>PEDICURE</t>
  </si>
  <si>
    <t>winylowy (plus 25 do kolor)</t>
  </si>
  <si>
    <t>japoński (plus 20 do kolor)</t>
  </si>
  <si>
    <t>bez frezowania</t>
  </si>
  <si>
    <t>z frezowaniem</t>
  </si>
  <si>
    <t>plus 35</t>
  </si>
  <si>
    <t>plus 40</t>
  </si>
  <si>
    <t>plus 45</t>
  </si>
  <si>
    <t>PEDICURE TYTANOWY</t>
  </si>
  <si>
    <t>kolor</t>
  </si>
  <si>
    <t>PEDICURE HYBRYDOWY</t>
  </si>
  <si>
    <t>kolor plus usunięce (plus 20)</t>
  </si>
  <si>
    <t>kolor plus usunięcie (plus 20)</t>
  </si>
  <si>
    <t>męski (taki jak kombinowany)</t>
  </si>
  <si>
    <t>plus 60 do kombinowany</t>
  </si>
  <si>
    <t>plus 40 do hybrydy</t>
  </si>
  <si>
    <t>męski</t>
  </si>
  <si>
    <t>STYLISTKA*</t>
  </si>
  <si>
    <t>plus 5</t>
  </si>
  <si>
    <t>STYLISTKA** (plus 10)</t>
  </si>
  <si>
    <t>STYLISTKA*** (plus 10)</t>
  </si>
  <si>
    <t>plus 60 do p. kombinowany</t>
  </si>
  <si>
    <t>plus 10 do manciure kombinowanego</t>
  </si>
  <si>
    <t>plus 75 do manicure hybrydowy kolor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</si>
</sst>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0" fontId="2" fillId="0" borderId="0" xfId="0" applyFont="1"/>
    <xf numFmtId="0" fontId="3" fillId="3" borderId="1" xfId="0" applyFont="1" applyFill="1" applyBorder="1"/>
    <xf numFmtId="0" fontId="4" fillId="4" borderId="1" xfId="0" applyFont="1" applyFill="1" applyBorder="1"/>
    <xf numFmtId="0" fontId="2" fillId="4" borderId="1" xfId="0" applyFont="1" applyFill="1" applyBorder="1"/>
    <xf numFmtId="0" fontId="1" fillId="0" borderId="0" xfId="0" applyFont="1"/>
    <xf numFmtId="0" fontId="1" fillId="6" borderId="1" xfId="0" applyFont="1" applyFill="1" applyBorder="1"/>
    <xf numFmtId="0" fontId="1" fillId="5" borderId="0" xfId="0" applyFont="1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868680</xdr:colOff>
      <xdr:row>2</xdr:row>
      <xdr:rowOff>144780</xdr:rowOff>
    </xdr:from>
    <xdr:to>
      <xdr:col>4</xdr:col>
      <xdr:colOff>152400</xdr:colOff>
      <xdr:row>3</xdr:row>
      <xdr:rowOff>137160</xdr:rowOff>
    </xdr:to>
    <xdr:sp macro="" textlink="">
      <xdr:nvSpPr>
        <xdr:cNvPr id="9" name="Strzałka: zakrzywiona w dół 8">
          <a:extLst>
            <a:ext uri="{FF2B5EF4-FFF2-40B4-BE49-F238E27FC236}">
              <a16:creationId xmlns:a16="http://schemas.microsoft.com/office/drawing/2014/main" id="{11380B4A-AA1B-430D-9C30-080CF6F1F379}"/>
            </a:ext>
          </a:extLst>
        </xdr:cNvPr>
        <xdr:cNvSpPr/>
      </xdr:nvSpPr>
      <xdr:spPr>
        <a:xfrm>
          <a:off x="3787140" y="1988820"/>
          <a:ext cx="411480" cy="160020"/>
        </a:xfrm>
        <a:prstGeom prst="curvedDown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pl-PL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640080</xdr:colOff>
      <xdr:row>2</xdr:row>
      <xdr:rowOff>144780</xdr:rowOff>
    </xdr:from>
    <xdr:to>
      <xdr:col>5</xdr:col>
      <xdr:colOff>190500</xdr:colOff>
      <xdr:row>3</xdr:row>
      <xdr:rowOff>137160</xdr:rowOff>
    </xdr:to>
    <xdr:sp macro="" textlink="">
      <xdr:nvSpPr>
        <xdr:cNvPr id="14" name="Strzałka: zakrzywiona w dół 13">
          <a:extLst>
            <a:ext uri="{FF2B5EF4-FFF2-40B4-BE49-F238E27FC236}">
              <a16:creationId xmlns:a16="http://schemas.microsoft.com/office/drawing/2014/main" id="{844D0F23-BEFB-44B8-9432-4BFF07BBA84A}"/>
            </a:ext>
          </a:extLst>
        </xdr:cNvPr>
        <xdr:cNvSpPr/>
      </xdr:nvSpPr>
      <xdr:spPr>
        <a:xfrm>
          <a:off x="4686300" y="1988820"/>
          <a:ext cx="411480" cy="160020"/>
        </a:xfrm>
        <a:prstGeom prst="curvedDown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pl-PL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487680</xdr:colOff>
      <xdr:row>3</xdr:row>
      <xdr:rowOff>53340</xdr:rowOff>
    </xdr:from>
    <xdr:to>
      <xdr:col>4</xdr:col>
      <xdr:colOff>205740</xdr:colOff>
      <xdr:row>4</xdr:row>
      <xdr:rowOff>0</xdr:rowOff>
    </xdr:to>
    <xdr:sp macro="" textlink="">
      <xdr:nvSpPr>
        <xdr:cNvPr id="2" name="Strzałka: zakrzywiona w dół 1">
          <a:extLst>
            <a:ext uri="{FF2B5EF4-FFF2-40B4-BE49-F238E27FC236}">
              <a16:creationId xmlns:a16="http://schemas.microsoft.com/office/drawing/2014/main" id="{1057A310-D1D2-4943-B541-1C9CC9F4A706}"/>
            </a:ext>
          </a:extLst>
        </xdr:cNvPr>
        <xdr:cNvSpPr/>
      </xdr:nvSpPr>
      <xdr:spPr>
        <a:xfrm>
          <a:off x="2750820" y="220980"/>
          <a:ext cx="495300" cy="114300"/>
        </a:xfrm>
        <a:prstGeom prst="curvedDown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pl-PL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480060</xdr:colOff>
      <xdr:row>10</xdr:row>
      <xdr:rowOff>22860</xdr:rowOff>
    </xdr:from>
    <xdr:to>
      <xdr:col>4</xdr:col>
      <xdr:colOff>198120</xdr:colOff>
      <xdr:row>10</xdr:row>
      <xdr:rowOff>137160</xdr:rowOff>
    </xdr:to>
    <xdr:sp macro="" textlink="">
      <xdr:nvSpPr>
        <xdr:cNvPr id="4" name="Strzałka: zakrzywiona w dół 3">
          <a:extLst>
            <a:ext uri="{FF2B5EF4-FFF2-40B4-BE49-F238E27FC236}">
              <a16:creationId xmlns:a16="http://schemas.microsoft.com/office/drawing/2014/main" id="{75798028-D3EA-4A21-AE6B-8A2B1BA04A48}"/>
            </a:ext>
          </a:extLst>
        </xdr:cNvPr>
        <xdr:cNvSpPr/>
      </xdr:nvSpPr>
      <xdr:spPr>
        <a:xfrm>
          <a:off x="2743200" y="1363980"/>
          <a:ext cx="518160" cy="114300"/>
        </a:xfrm>
        <a:prstGeom prst="curvedDown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pl-PL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525780</xdr:colOff>
      <xdr:row>17</xdr:row>
      <xdr:rowOff>7620</xdr:rowOff>
    </xdr:from>
    <xdr:to>
      <xdr:col>4</xdr:col>
      <xdr:colOff>243840</xdr:colOff>
      <xdr:row>17</xdr:row>
      <xdr:rowOff>121920</xdr:rowOff>
    </xdr:to>
    <xdr:sp macro="" textlink="">
      <xdr:nvSpPr>
        <xdr:cNvPr id="5" name="Strzałka: zakrzywiona w dół 4">
          <a:extLst>
            <a:ext uri="{FF2B5EF4-FFF2-40B4-BE49-F238E27FC236}">
              <a16:creationId xmlns:a16="http://schemas.microsoft.com/office/drawing/2014/main" id="{56087BCE-1C9E-4888-BA82-42AE9DBA742B}"/>
            </a:ext>
          </a:extLst>
        </xdr:cNvPr>
        <xdr:cNvSpPr/>
      </xdr:nvSpPr>
      <xdr:spPr>
        <a:xfrm>
          <a:off x="2788920" y="2522220"/>
          <a:ext cx="518160" cy="114300"/>
        </a:xfrm>
        <a:prstGeom prst="curvedDown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pl-PL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76200</xdr:colOff>
      <xdr:row>5</xdr:row>
      <xdr:rowOff>99060</xdr:rowOff>
    </xdr:from>
    <xdr:to>
      <xdr:col>1</xdr:col>
      <xdr:colOff>434340</xdr:colOff>
      <xdr:row>11</xdr:row>
      <xdr:rowOff>106680</xdr:rowOff>
    </xdr:to>
    <xdr:sp macro="" textlink="">
      <xdr:nvSpPr>
        <xdr:cNvPr id="6" name="Strzałka: zakrzywiona w prawo 5">
          <a:extLst>
            <a:ext uri="{FF2B5EF4-FFF2-40B4-BE49-F238E27FC236}">
              <a16:creationId xmlns:a16="http://schemas.microsoft.com/office/drawing/2014/main" id="{C55508BE-73EC-C861-EF12-14FC5381D9B1}"/>
            </a:ext>
          </a:extLst>
        </xdr:cNvPr>
        <xdr:cNvSpPr/>
      </xdr:nvSpPr>
      <xdr:spPr>
        <a:xfrm>
          <a:off x="685800" y="601980"/>
          <a:ext cx="358140" cy="1013460"/>
        </a:xfrm>
        <a:prstGeom prst="curvedRigh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pl-PL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60960</xdr:colOff>
      <xdr:row>13</xdr:row>
      <xdr:rowOff>38100</xdr:rowOff>
    </xdr:from>
    <xdr:to>
      <xdr:col>1</xdr:col>
      <xdr:colOff>419100</xdr:colOff>
      <xdr:row>19</xdr:row>
      <xdr:rowOff>45720</xdr:rowOff>
    </xdr:to>
    <xdr:sp macro="" textlink="">
      <xdr:nvSpPr>
        <xdr:cNvPr id="8" name="Strzałka: zakrzywiona w prawo 7">
          <a:extLst>
            <a:ext uri="{FF2B5EF4-FFF2-40B4-BE49-F238E27FC236}">
              <a16:creationId xmlns:a16="http://schemas.microsoft.com/office/drawing/2014/main" id="{0D747E8D-D3DA-4B10-AE38-C07B79CAF0E3}"/>
            </a:ext>
          </a:extLst>
        </xdr:cNvPr>
        <xdr:cNvSpPr/>
      </xdr:nvSpPr>
      <xdr:spPr>
        <a:xfrm>
          <a:off x="670560" y="1882140"/>
          <a:ext cx="358140" cy="1013460"/>
        </a:xfrm>
        <a:prstGeom prst="curvedRigh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pl-PL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487680</xdr:colOff>
      <xdr:row>3</xdr:row>
      <xdr:rowOff>53340</xdr:rowOff>
    </xdr:from>
    <xdr:to>
      <xdr:col>4</xdr:col>
      <xdr:colOff>205740</xdr:colOff>
      <xdr:row>4</xdr:row>
      <xdr:rowOff>0</xdr:rowOff>
    </xdr:to>
    <xdr:sp macro="" textlink="">
      <xdr:nvSpPr>
        <xdr:cNvPr id="2" name="Strzałka: zakrzywiona w dół 1">
          <a:extLst>
            <a:ext uri="{FF2B5EF4-FFF2-40B4-BE49-F238E27FC236}">
              <a16:creationId xmlns:a16="http://schemas.microsoft.com/office/drawing/2014/main" id="{AFA8DFE9-567A-48B4-A7AC-0D627B6190B7}"/>
            </a:ext>
          </a:extLst>
        </xdr:cNvPr>
        <xdr:cNvSpPr/>
      </xdr:nvSpPr>
      <xdr:spPr>
        <a:xfrm>
          <a:off x="3970020" y="388620"/>
          <a:ext cx="518160" cy="114300"/>
        </a:xfrm>
        <a:prstGeom prst="curvedDown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pl-PL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480060</xdr:colOff>
      <xdr:row>11</xdr:row>
      <xdr:rowOff>22860</xdr:rowOff>
    </xdr:from>
    <xdr:to>
      <xdr:col>4</xdr:col>
      <xdr:colOff>198120</xdr:colOff>
      <xdr:row>11</xdr:row>
      <xdr:rowOff>137160</xdr:rowOff>
    </xdr:to>
    <xdr:sp macro="" textlink="">
      <xdr:nvSpPr>
        <xdr:cNvPr id="3" name="Strzałka: zakrzywiona w dół 2">
          <a:extLst>
            <a:ext uri="{FF2B5EF4-FFF2-40B4-BE49-F238E27FC236}">
              <a16:creationId xmlns:a16="http://schemas.microsoft.com/office/drawing/2014/main" id="{6D321D0B-C74F-4EEC-B114-B238EC72BE24}"/>
            </a:ext>
          </a:extLst>
        </xdr:cNvPr>
        <xdr:cNvSpPr/>
      </xdr:nvSpPr>
      <xdr:spPr>
        <a:xfrm>
          <a:off x="3962400" y="1531620"/>
          <a:ext cx="518160" cy="114300"/>
        </a:xfrm>
        <a:prstGeom prst="curvedDown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pl-PL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76200</xdr:colOff>
      <xdr:row>5</xdr:row>
      <xdr:rowOff>99060</xdr:rowOff>
    </xdr:from>
    <xdr:to>
      <xdr:col>1</xdr:col>
      <xdr:colOff>434340</xdr:colOff>
      <xdr:row>12</xdr:row>
      <xdr:rowOff>106680</xdr:rowOff>
    </xdr:to>
    <xdr:sp macro="" textlink="">
      <xdr:nvSpPr>
        <xdr:cNvPr id="4" name="Strzałka: zakrzywiona w prawo 3">
          <a:extLst>
            <a:ext uri="{FF2B5EF4-FFF2-40B4-BE49-F238E27FC236}">
              <a16:creationId xmlns:a16="http://schemas.microsoft.com/office/drawing/2014/main" id="{9635DB1C-627E-4DC2-91DA-2CEC7FBCDC0C}"/>
            </a:ext>
          </a:extLst>
        </xdr:cNvPr>
        <xdr:cNvSpPr/>
      </xdr:nvSpPr>
      <xdr:spPr>
        <a:xfrm>
          <a:off x="685800" y="769620"/>
          <a:ext cx="358140" cy="1013460"/>
        </a:xfrm>
        <a:prstGeom prst="curvedRigh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pl-PL" sz="1100">
            <a:solidFill>
              <a:schemeClr val="tx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5</xdr:row>
      <xdr:rowOff>99060</xdr:rowOff>
    </xdr:from>
    <xdr:to>
      <xdr:col>1</xdr:col>
      <xdr:colOff>434340</xdr:colOff>
      <xdr:row>13</xdr:row>
      <xdr:rowOff>106680</xdr:rowOff>
    </xdr:to>
    <xdr:sp macro="" textlink="">
      <xdr:nvSpPr>
        <xdr:cNvPr id="5" name="Strzałka: zakrzywiona w prawo 4">
          <a:extLst>
            <a:ext uri="{FF2B5EF4-FFF2-40B4-BE49-F238E27FC236}">
              <a16:creationId xmlns:a16="http://schemas.microsoft.com/office/drawing/2014/main" id="{F19119A9-3453-4247-AF6D-4C5B22E1EDB5}"/>
            </a:ext>
          </a:extLst>
        </xdr:cNvPr>
        <xdr:cNvSpPr/>
      </xdr:nvSpPr>
      <xdr:spPr>
        <a:xfrm>
          <a:off x="685800" y="769620"/>
          <a:ext cx="358140" cy="1013460"/>
        </a:xfrm>
        <a:prstGeom prst="curvedRigh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pl-PL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60960</xdr:colOff>
      <xdr:row>15</xdr:row>
      <xdr:rowOff>38100</xdr:rowOff>
    </xdr:from>
    <xdr:to>
      <xdr:col>1</xdr:col>
      <xdr:colOff>419100</xdr:colOff>
      <xdr:row>23</xdr:row>
      <xdr:rowOff>45720</xdr:rowOff>
    </xdr:to>
    <xdr:sp macro="" textlink="">
      <xdr:nvSpPr>
        <xdr:cNvPr id="6" name="Strzałka: zakrzywiona w prawo 5">
          <a:extLst>
            <a:ext uri="{FF2B5EF4-FFF2-40B4-BE49-F238E27FC236}">
              <a16:creationId xmlns:a16="http://schemas.microsoft.com/office/drawing/2014/main" id="{B97FDAE9-896E-469E-ADDE-3B0B240ECC30}"/>
            </a:ext>
          </a:extLst>
        </xdr:cNvPr>
        <xdr:cNvSpPr/>
      </xdr:nvSpPr>
      <xdr:spPr>
        <a:xfrm>
          <a:off x="670560" y="2049780"/>
          <a:ext cx="358140" cy="1013460"/>
        </a:xfrm>
        <a:prstGeom prst="curvedRigh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pl-PL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723900</xdr:colOff>
      <xdr:row>12</xdr:row>
      <xdr:rowOff>22860</xdr:rowOff>
    </xdr:from>
    <xdr:to>
      <xdr:col>5</xdr:col>
      <xdr:colOff>205740</xdr:colOff>
      <xdr:row>12</xdr:row>
      <xdr:rowOff>137160</xdr:rowOff>
    </xdr:to>
    <xdr:sp macro="" textlink="">
      <xdr:nvSpPr>
        <xdr:cNvPr id="7" name="Strzałka: zakrzywiona w dół 6">
          <a:extLst>
            <a:ext uri="{FF2B5EF4-FFF2-40B4-BE49-F238E27FC236}">
              <a16:creationId xmlns:a16="http://schemas.microsoft.com/office/drawing/2014/main" id="{156BFABB-2F16-4950-8E02-2B56A24D9AA1}"/>
            </a:ext>
          </a:extLst>
        </xdr:cNvPr>
        <xdr:cNvSpPr/>
      </xdr:nvSpPr>
      <xdr:spPr>
        <a:xfrm>
          <a:off x="4914900" y="1531620"/>
          <a:ext cx="464820" cy="114300"/>
        </a:xfrm>
        <a:prstGeom prst="curvedDown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pl-PL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662940</xdr:colOff>
      <xdr:row>3</xdr:row>
      <xdr:rowOff>15240</xdr:rowOff>
    </xdr:from>
    <xdr:to>
      <xdr:col>4</xdr:col>
      <xdr:colOff>228600</xdr:colOff>
      <xdr:row>3</xdr:row>
      <xdr:rowOff>129540</xdr:rowOff>
    </xdr:to>
    <xdr:sp macro="" textlink="">
      <xdr:nvSpPr>
        <xdr:cNvPr id="9" name="Strzałka: zakrzywiona w dół 8">
          <a:extLst>
            <a:ext uri="{FF2B5EF4-FFF2-40B4-BE49-F238E27FC236}">
              <a16:creationId xmlns:a16="http://schemas.microsoft.com/office/drawing/2014/main" id="{68FCF1D3-C2FC-4482-AA04-B97AC7AF6026}"/>
            </a:ext>
          </a:extLst>
        </xdr:cNvPr>
        <xdr:cNvSpPr/>
      </xdr:nvSpPr>
      <xdr:spPr>
        <a:xfrm>
          <a:off x="3954780" y="350520"/>
          <a:ext cx="464820" cy="114300"/>
        </a:xfrm>
        <a:prstGeom prst="curvedDown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pl-PL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647700</xdr:colOff>
      <xdr:row>12</xdr:row>
      <xdr:rowOff>0</xdr:rowOff>
    </xdr:from>
    <xdr:to>
      <xdr:col>4</xdr:col>
      <xdr:colOff>213360</xdr:colOff>
      <xdr:row>12</xdr:row>
      <xdr:rowOff>114300</xdr:rowOff>
    </xdr:to>
    <xdr:sp macro="" textlink="">
      <xdr:nvSpPr>
        <xdr:cNvPr id="10" name="Strzałka: zakrzywiona w dół 9">
          <a:extLst>
            <a:ext uri="{FF2B5EF4-FFF2-40B4-BE49-F238E27FC236}">
              <a16:creationId xmlns:a16="http://schemas.microsoft.com/office/drawing/2014/main" id="{4A69C5BD-4937-4996-B446-63AED6370B6F}"/>
            </a:ext>
          </a:extLst>
        </xdr:cNvPr>
        <xdr:cNvSpPr/>
      </xdr:nvSpPr>
      <xdr:spPr>
        <a:xfrm>
          <a:off x="3939540" y="1508760"/>
          <a:ext cx="464820" cy="114300"/>
        </a:xfrm>
        <a:prstGeom prst="curvedDown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pl-PL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655320</xdr:colOff>
      <xdr:row>21</xdr:row>
      <xdr:rowOff>7620</xdr:rowOff>
    </xdr:from>
    <xdr:to>
      <xdr:col>4</xdr:col>
      <xdr:colOff>220980</xdr:colOff>
      <xdr:row>21</xdr:row>
      <xdr:rowOff>121920</xdr:rowOff>
    </xdr:to>
    <xdr:sp macro="" textlink="">
      <xdr:nvSpPr>
        <xdr:cNvPr id="11" name="Strzałka: zakrzywiona w dół 10">
          <a:extLst>
            <a:ext uri="{FF2B5EF4-FFF2-40B4-BE49-F238E27FC236}">
              <a16:creationId xmlns:a16="http://schemas.microsoft.com/office/drawing/2014/main" id="{C07DA515-4BFC-4B0A-81E3-E1B08277BE57}"/>
            </a:ext>
          </a:extLst>
        </xdr:cNvPr>
        <xdr:cNvSpPr/>
      </xdr:nvSpPr>
      <xdr:spPr>
        <a:xfrm>
          <a:off x="3947160" y="2689860"/>
          <a:ext cx="464820" cy="114300"/>
        </a:xfrm>
        <a:prstGeom prst="curvedDown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pl-PL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624840</xdr:colOff>
      <xdr:row>3</xdr:row>
      <xdr:rowOff>7620</xdr:rowOff>
    </xdr:from>
    <xdr:to>
      <xdr:col>5</xdr:col>
      <xdr:colOff>106680</xdr:colOff>
      <xdr:row>3</xdr:row>
      <xdr:rowOff>121920</xdr:rowOff>
    </xdr:to>
    <xdr:sp macro="" textlink="">
      <xdr:nvSpPr>
        <xdr:cNvPr id="13" name="Strzałka: zakrzywiona w dół 12">
          <a:extLst>
            <a:ext uri="{FF2B5EF4-FFF2-40B4-BE49-F238E27FC236}">
              <a16:creationId xmlns:a16="http://schemas.microsoft.com/office/drawing/2014/main" id="{6CC4C411-6648-4003-A968-CABF4C2667C9}"/>
            </a:ext>
          </a:extLst>
        </xdr:cNvPr>
        <xdr:cNvSpPr/>
      </xdr:nvSpPr>
      <xdr:spPr>
        <a:xfrm>
          <a:off x="4815840" y="342900"/>
          <a:ext cx="464820" cy="114300"/>
        </a:xfrm>
        <a:prstGeom prst="curvedDown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pl-PL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784860</xdr:colOff>
      <xdr:row>21</xdr:row>
      <xdr:rowOff>0</xdr:rowOff>
    </xdr:from>
    <xdr:to>
      <xdr:col>5</xdr:col>
      <xdr:colOff>266700</xdr:colOff>
      <xdr:row>21</xdr:row>
      <xdr:rowOff>114300</xdr:rowOff>
    </xdr:to>
    <xdr:sp macro="" textlink="">
      <xdr:nvSpPr>
        <xdr:cNvPr id="14" name="Strzałka: zakrzywiona w dół 13">
          <a:extLst>
            <a:ext uri="{FF2B5EF4-FFF2-40B4-BE49-F238E27FC236}">
              <a16:creationId xmlns:a16="http://schemas.microsoft.com/office/drawing/2014/main" id="{963564DE-D7E0-4415-975D-8BCAA905D346}"/>
            </a:ext>
          </a:extLst>
        </xdr:cNvPr>
        <xdr:cNvSpPr/>
      </xdr:nvSpPr>
      <xdr:spPr>
        <a:xfrm>
          <a:off x="4975860" y="2682240"/>
          <a:ext cx="464820" cy="114300"/>
        </a:xfrm>
        <a:prstGeom prst="curvedDown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pl-PL" sz="1100">
            <a:solidFill>
              <a:schemeClr val="tx1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5</xdr:row>
      <xdr:rowOff>99060</xdr:rowOff>
    </xdr:from>
    <xdr:to>
      <xdr:col>1</xdr:col>
      <xdr:colOff>434340</xdr:colOff>
      <xdr:row>12</xdr:row>
      <xdr:rowOff>106680</xdr:rowOff>
    </xdr:to>
    <xdr:sp macro="" textlink="">
      <xdr:nvSpPr>
        <xdr:cNvPr id="18" name="Strzałka: zakrzywiona w prawo 17">
          <a:extLst>
            <a:ext uri="{FF2B5EF4-FFF2-40B4-BE49-F238E27FC236}">
              <a16:creationId xmlns:a16="http://schemas.microsoft.com/office/drawing/2014/main" id="{1D082BE9-EF10-4059-9DFC-A24ABBA550F0}"/>
            </a:ext>
          </a:extLst>
        </xdr:cNvPr>
        <xdr:cNvSpPr/>
      </xdr:nvSpPr>
      <xdr:spPr>
        <a:xfrm>
          <a:off x="685800" y="769620"/>
          <a:ext cx="358140" cy="1348740"/>
        </a:xfrm>
        <a:prstGeom prst="curvedRigh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pl-PL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60960</xdr:colOff>
      <xdr:row>14</xdr:row>
      <xdr:rowOff>38100</xdr:rowOff>
    </xdr:from>
    <xdr:to>
      <xdr:col>1</xdr:col>
      <xdr:colOff>419100</xdr:colOff>
      <xdr:row>21</xdr:row>
      <xdr:rowOff>45720</xdr:rowOff>
    </xdr:to>
    <xdr:sp macro="" textlink="">
      <xdr:nvSpPr>
        <xdr:cNvPr id="19" name="Strzałka: zakrzywiona w prawo 18">
          <a:extLst>
            <a:ext uri="{FF2B5EF4-FFF2-40B4-BE49-F238E27FC236}">
              <a16:creationId xmlns:a16="http://schemas.microsoft.com/office/drawing/2014/main" id="{41C4647E-4D0F-4FFB-8C7E-6CC43DFF65BB}"/>
            </a:ext>
          </a:extLst>
        </xdr:cNvPr>
        <xdr:cNvSpPr/>
      </xdr:nvSpPr>
      <xdr:spPr>
        <a:xfrm>
          <a:off x="670560" y="2385060"/>
          <a:ext cx="358140" cy="1348740"/>
        </a:xfrm>
        <a:prstGeom prst="curvedRigh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pl-PL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662940</xdr:colOff>
      <xdr:row>3</xdr:row>
      <xdr:rowOff>15240</xdr:rowOff>
    </xdr:from>
    <xdr:to>
      <xdr:col>4</xdr:col>
      <xdr:colOff>228600</xdr:colOff>
      <xdr:row>3</xdr:row>
      <xdr:rowOff>129540</xdr:rowOff>
    </xdr:to>
    <xdr:sp macro="" textlink="">
      <xdr:nvSpPr>
        <xdr:cNvPr id="21" name="Strzałka: zakrzywiona w dół 20">
          <a:extLst>
            <a:ext uri="{FF2B5EF4-FFF2-40B4-BE49-F238E27FC236}">
              <a16:creationId xmlns:a16="http://schemas.microsoft.com/office/drawing/2014/main" id="{20638BCD-F159-4B54-B7FD-28B67879C07F}"/>
            </a:ext>
          </a:extLst>
        </xdr:cNvPr>
        <xdr:cNvSpPr/>
      </xdr:nvSpPr>
      <xdr:spPr>
        <a:xfrm>
          <a:off x="5082540" y="350520"/>
          <a:ext cx="464820" cy="114300"/>
        </a:xfrm>
        <a:prstGeom prst="curvedDown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pl-PL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647700</xdr:colOff>
      <xdr:row>11</xdr:row>
      <xdr:rowOff>0</xdr:rowOff>
    </xdr:from>
    <xdr:to>
      <xdr:col>4</xdr:col>
      <xdr:colOff>213360</xdr:colOff>
      <xdr:row>11</xdr:row>
      <xdr:rowOff>114300</xdr:rowOff>
    </xdr:to>
    <xdr:sp macro="" textlink="">
      <xdr:nvSpPr>
        <xdr:cNvPr id="22" name="Strzałka: zakrzywiona w dół 21">
          <a:extLst>
            <a:ext uri="{FF2B5EF4-FFF2-40B4-BE49-F238E27FC236}">
              <a16:creationId xmlns:a16="http://schemas.microsoft.com/office/drawing/2014/main" id="{3F16F3ED-84C7-43AF-8BF4-053CD35EAA88}"/>
            </a:ext>
          </a:extLst>
        </xdr:cNvPr>
        <xdr:cNvSpPr/>
      </xdr:nvSpPr>
      <xdr:spPr>
        <a:xfrm>
          <a:off x="5067300" y="1844040"/>
          <a:ext cx="464820" cy="114300"/>
        </a:xfrm>
        <a:prstGeom prst="curvedDown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pl-PL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655320</xdr:colOff>
      <xdr:row>19</xdr:row>
      <xdr:rowOff>7620</xdr:rowOff>
    </xdr:from>
    <xdr:to>
      <xdr:col>4</xdr:col>
      <xdr:colOff>220980</xdr:colOff>
      <xdr:row>19</xdr:row>
      <xdr:rowOff>121920</xdr:rowOff>
    </xdr:to>
    <xdr:sp macro="" textlink="">
      <xdr:nvSpPr>
        <xdr:cNvPr id="23" name="Strzałka: zakrzywiona w dół 22">
          <a:extLst>
            <a:ext uri="{FF2B5EF4-FFF2-40B4-BE49-F238E27FC236}">
              <a16:creationId xmlns:a16="http://schemas.microsoft.com/office/drawing/2014/main" id="{BA5273F8-55BE-4BD7-8C6A-3AEDD8462E73}"/>
            </a:ext>
          </a:extLst>
        </xdr:cNvPr>
        <xdr:cNvSpPr/>
      </xdr:nvSpPr>
      <xdr:spPr>
        <a:xfrm>
          <a:off x="5074920" y="3360420"/>
          <a:ext cx="464820" cy="114300"/>
        </a:xfrm>
        <a:prstGeom prst="curvedDown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pl-PL" sz="1100">
            <a:solidFill>
              <a:schemeClr val="tx1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7</xdr:row>
      <xdr:rowOff>99060</xdr:rowOff>
    </xdr:from>
    <xdr:to>
      <xdr:col>1</xdr:col>
      <xdr:colOff>434340</xdr:colOff>
      <xdr:row>13</xdr:row>
      <xdr:rowOff>106680</xdr:rowOff>
    </xdr:to>
    <xdr:sp macro="" textlink="">
      <xdr:nvSpPr>
        <xdr:cNvPr id="2" name="Strzałka: zakrzywiona w prawo 1">
          <a:extLst>
            <a:ext uri="{FF2B5EF4-FFF2-40B4-BE49-F238E27FC236}">
              <a16:creationId xmlns:a16="http://schemas.microsoft.com/office/drawing/2014/main" id="{267FA813-1CA4-4593-A723-85BDA8CD5745}"/>
            </a:ext>
          </a:extLst>
        </xdr:cNvPr>
        <xdr:cNvSpPr/>
      </xdr:nvSpPr>
      <xdr:spPr>
        <a:xfrm>
          <a:off x="685800" y="769620"/>
          <a:ext cx="358140" cy="1013460"/>
        </a:xfrm>
        <a:prstGeom prst="curvedRigh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pl-PL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60960</xdr:colOff>
      <xdr:row>15</xdr:row>
      <xdr:rowOff>38100</xdr:rowOff>
    </xdr:from>
    <xdr:to>
      <xdr:col>1</xdr:col>
      <xdr:colOff>419100</xdr:colOff>
      <xdr:row>21</xdr:row>
      <xdr:rowOff>45720</xdr:rowOff>
    </xdr:to>
    <xdr:sp macro="" textlink="">
      <xdr:nvSpPr>
        <xdr:cNvPr id="3" name="Strzałka: zakrzywiona w prawo 2">
          <a:extLst>
            <a:ext uri="{FF2B5EF4-FFF2-40B4-BE49-F238E27FC236}">
              <a16:creationId xmlns:a16="http://schemas.microsoft.com/office/drawing/2014/main" id="{1790129F-2137-4FB1-ABD1-3553431EEC4E}"/>
            </a:ext>
          </a:extLst>
        </xdr:cNvPr>
        <xdr:cNvSpPr/>
      </xdr:nvSpPr>
      <xdr:spPr>
        <a:xfrm>
          <a:off x="670560" y="2049780"/>
          <a:ext cx="358140" cy="1013460"/>
        </a:xfrm>
        <a:prstGeom prst="curvedRigh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pl-PL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662940</xdr:colOff>
      <xdr:row>5</xdr:row>
      <xdr:rowOff>15240</xdr:rowOff>
    </xdr:from>
    <xdr:to>
      <xdr:col>4</xdr:col>
      <xdr:colOff>228600</xdr:colOff>
      <xdr:row>5</xdr:row>
      <xdr:rowOff>129540</xdr:rowOff>
    </xdr:to>
    <xdr:sp macro="" textlink="">
      <xdr:nvSpPr>
        <xdr:cNvPr id="4" name="Strzałka: zakrzywiona w dół 3">
          <a:extLst>
            <a:ext uri="{FF2B5EF4-FFF2-40B4-BE49-F238E27FC236}">
              <a16:creationId xmlns:a16="http://schemas.microsoft.com/office/drawing/2014/main" id="{4936C0A8-6718-4CEE-9BB9-3D3272C5A996}"/>
            </a:ext>
          </a:extLst>
        </xdr:cNvPr>
        <xdr:cNvSpPr/>
      </xdr:nvSpPr>
      <xdr:spPr>
        <a:xfrm>
          <a:off x="5082540" y="350520"/>
          <a:ext cx="541020" cy="114300"/>
        </a:xfrm>
        <a:prstGeom prst="curvedDown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pl-PL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647700</xdr:colOff>
      <xdr:row>12</xdr:row>
      <xdr:rowOff>0</xdr:rowOff>
    </xdr:from>
    <xdr:to>
      <xdr:col>4</xdr:col>
      <xdr:colOff>213360</xdr:colOff>
      <xdr:row>12</xdr:row>
      <xdr:rowOff>114300</xdr:rowOff>
    </xdr:to>
    <xdr:sp macro="" textlink="">
      <xdr:nvSpPr>
        <xdr:cNvPr id="5" name="Strzałka: zakrzywiona w dół 4">
          <a:extLst>
            <a:ext uri="{FF2B5EF4-FFF2-40B4-BE49-F238E27FC236}">
              <a16:creationId xmlns:a16="http://schemas.microsoft.com/office/drawing/2014/main" id="{CFE4BA86-E34F-4A76-BD23-43B32D58612A}"/>
            </a:ext>
          </a:extLst>
        </xdr:cNvPr>
        <xdr:cNvSpPr/>
      </xdr:nvSpPr>
      <xdr:spPr>
        <a:xfrm>
          <a:off x="5067300" y="1508760"/>
          <a:ext cx="541020" cy="114300"/>
        </a:xfrm>
        <a:prstGeom prst="curvedDown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pl-PL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655320</xdr:colOff>
      <xdr:row>19</xdr:row>
      <xdr:rowOff>7620</xdr:rowOff>
    </xdr:from>
    <xdr:to>
      <xdr:col>4</xdr:col>
      <xdr:colOff>220980</xdr:colOff>
      <xdr:row>19</xdr:row>
      <xdr:rowOff>121920</xdr:rowOff>
    </xdr:to>
    <xdr:sp macro="" textlink="">
      <xdr:nvSpPr>
        <xdr:cNvPr id="6" name="Strzałka: zakrzywiona w dół 5">
          <a:extLst>
            <a:ext uri="{FF2B5EF4-FFF2-40B4-BE49-F238E27FC236}">
              <a16:creationId xmlns:a16="http://schemas.microsoft.com/office/drawing/2014/main" id="{2CE37ACB-05CC-4840-BFD6-886C83E4BC17}"/>
            </a:ext>
          </a:extLst>
        </xdr:cNvPr>
        <xdr:cNvSpPr/>
      </xdr:nvSpPr>
      <xdr:spPr>
        <a:xfrm>
          <a:off x="5074920" y="2689860"/>
          <a:ext cx="541020" cy="114300"/>
        </a:xfrm>
        <a:prstGeom prst="curvedDown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pl-PL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76200</xdr:colOff>
      <xdr:row>7</xdr:row>
      <xdr:rowOff>99060</xdr:rowOff>
    </xdr:from>
    <xdr:to>
      <xdr:col>1</xdr:col>
      <xdr:colOff>434340</xdr:colOff>
      <xdr:row>13</xdr:row>
      <xdr:rowOff>106680</xdr:rowOff>
    </xdr:to>
    <xdr:sp macro="" textlink="">
      <xdr:nvSpPr>
        <xdr:cNvPr id="10" name="Strzałka: zakrzywiona w prawo 9">
          <a:extLst>
            <a:ext uri="{FF2B5EF4-FFF2-40B4-BE49-F238E27FC236}">
              <a16:creationId xmlns:a16="http://schemas.microsoft.com/office/drawing/2014/main" id="{2DC3BA76-A277-4D02-9B79-D11BE67BA865}"/>
            </a:ext>
          </a:extLst>
        </xdr:cNvPr>
        <xdr:cNvSpPr/>
      </xdr:nvSpPr>
      <xdr:spPr>
        <a:xfrm>
          <a:off x="685800" y="937260"/>
          <a:ext cx="358140" cy="1013460"/>
        </a:xfrm>
        <a:prstGeom prst="curvedRigh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pl-PL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60960</xdr:colOff>
      <xdr:row>15</xdr:row>
      <xdr:rowOff>38100</xdr:rowOff>
    </xdr:from>
    <xdr:to>
      <xdr:col>1</xdr:col>
      <xdr:colOff>419100</xdr:colOff>
      <xdr:row>21</xdr:row>
      <xdr:rowOff>45720</xdr:rowOff>
    </xdr:to>
    <xdr:sp macro="" textlink="">
      <xdr:nvSpPr>
        <xdr:cNvPr id="11" name="Strzałka: zakrzywiona w prawo 10">
          <a:extLst>
            <a:ext uri="{FF2B5EF4-FFF2-40B4-BE49-F238E27FC236}">
              <a16:creationId xmlns:a16="http://schemas.microsoft.com/office/drawing/2014/main" id="{F6AC1431-200B-4B74-A26B-18D4B3B9AA9E}"/>
            </a:ext>
          </a:extLst>
        </xdr:cNvPr>
        <xdr:cNvSpPr/>
      </xdr:nvSpPr>
      <xdr:spPr>
        <a:xfrm>
          <a:off x="670560" y="2217420"/>
          <a:ext cx="358140" cy="1013460"/>
        </a:xfrm>
        <a:prstGeom prst="curvedRigh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pl-PL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662940</xdr:colOff>
      <xdr:row>5</xdr:row>
      <xdr:rowOff>15240</xdr:rowOff>
    </xdr:from>
    <xdr:to>
      <xdr:col>9</xdr:col>
      <xdr:colOff>228600</xdr:colOff>
      <xdr:row>5</xdr:row>
      <xdr:rowOff>129540</xdr:rowOff>
    </xdr:to>
    <xdr:sp macro="" textlink="">
      <xdr:nvSpPr>
        <xdr:cNvPr id="12" name="Strzałka: zakrzywiona w dół 11">
          <a:extLst>
            <a:ext uri="{FF2B5EF4-FFF2-40B4-BE49-F238E27FC236}">
              <a16:creationId xmlns:a16="http://schemas.microsoft.com/office/drawing/2014/main" id="{8C182ADC-2011-4C0A-8356-76093D5564B2}"/>
            </a:ext>
          </a:extLst>
        </xdr:cNvPr>
        <xdr:cNvSpPr/>
      </xdr:nvSpPr>
      <xdr:spPr>
        <a:xfrm>
          <a:off x="3886200" y="518160"/>
          <a:ext cx="533400" cy="114300"/>
        </a:xfrm>
        <a:prstGeom prst="curvedDown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pl-PL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647700</xdr:colOff>
      <xdr:row>12</xdr:row>
      <xdr:rowOff>0</xdr:rowOff>
    </xdr:from>
    <xdr:to>
      <xdr:col>9</xdr:col>
      <xdr:colOff>213360</xdr:colOff>
      <xdr:row>12</xdr:row>
      <xdr:rowOff>114300</xdr:rowOff>
    </xdr:to>
    <xdr:sp macro="" textlink="">
      <xdr:nvSpPr>
        <xdr:cNvPr id="13" name="Strzałka: zakrzywiona w dół 12">
          <a:extLst>
            <a:ext uri="{FF2B5EF4-FFF2-40B4-BE49-F238E27FC236}">
              <a16:creationId xmlns:a16="http://schemas.microsoft.com/office/drawing/2014/main" id="{6D23C14A-95CE-436E-AA22-626637D2C5B9}"/>
            </a:ext>
          </a:extLst>
        </xdr:cNvPr>
        <xdr:cNvSpPr/>
      </xdr:nvSpPr>
      <xdr:spPr>
        <a:xfrm>
          <a:off x="3870960" y="1676400"/>
          <a:ext cx="533400" cy="114300"/>
        </a:xfrm>
        <a:prstGeom prst="curvedDown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pl-PL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655320</xdr:colOff>
      <xdr:row>19</xdr:row>
      <xdr:rowOff>7620</xdr:rowOff>
    </xdr:from>
    <xdr:to>
      <xdr:col>9</xdr:col>
      <xdr:colOff>220980</xdr:colOff>
      <xdr:row>19</xdr:row>
      <xdr:rowOff>121920</xdr:rowOff>
    </xdr:to>
    <xdr:sp macro="" textlink="">
      <xdr:nvSpPr>
        <xdr:cNvPr id="14" name="Strzałka: zakrzywiona w dół 13">
          <a:extLst>
            <a:ext uri="{FF2B5EF4-FFF2-40B4-BE49-F238E27FC236}">
              <a16:creationId xmlns:a16="http://schemas.microsoft.com/office/drawing/2014/main" id="{18B695F3-F144-4BF0-BD11-742BF86439DA}"/>
            </a:ext>
          </a:extLst>
        </xdr:cNvPr>
        <xdr:cNvSpPr/>
      </xdr:nvSpPr>
      <xdr:spPr>
        <a:xfrm>
          <a:off x="3878580" y="2857500"/>
          <a:ext cx="533400" cy="114300"/>
        </a:xfrm>
        <a:prstGeom prst="curvedDown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pl-PL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167640</xdr:colOff>
      <xdr:row>7</xdr:row>
      <xdr:rowOff>22860</xdr:rowOff>
    </xdr:from>
    <xdr:to>
      <xdr:col>6</xdr:col>
      <xdr:colOff>464820</xdr:colOff>
      <xdr:row>7</xdr:row>
      <xdr:rowOff>114300</xdr:rowOff>
    </xdr:to>
    <xdr:sp macro="" textlink="">
      <xdr:nvSpPr>
        <xdr:cNvPr id="15" name="Strzałka: w prawo 14">
          <a:extLst>
            <a:ext uri="{FF2B5EF4-FFF2-40B4-BE49-F238E27FC236}">
              <a16:creationId xmlns:a16="http://schemas.microsoft.com/office/drawing/2014/main" id="{68CA9634-D49F-06D0-4EE2-949AE7220CFE}"/>
            </a:ext>
          </a:extLst>
        </xdr:cNvPr>
        <xdr:cNvSpPr/>
      </xdr:nvSpPr>
      <xdr:spPr>
        <a:xfrm>
          <a:off x="6652260" y="861060"/>
          <a:ext cx="297180" cy="91440"/>
        </a:xfrm>
        <a:prstGeom prst="righ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pl-PL" sz="1100"/>
        </a:p>
      </xdr:txBody>
    </xdr:sp>
    <xdr:clientData/>
  </xdr:twoCellAnchor>
  <xdr:twoCellAnchor>
    <xdr:from>
      <xdr:col>6</xdr:col>
      <xdr:colOff>114300</xdr:colOff>
      <xdr:row>21</xdr:row>
      <xdr:rowOff>68580</xdr:rowOff>
    </xdr:from>
    <xdr:to>
      <xdr:col>6</xdr:col>
      <xdr:colOff>411480</xdr:colOff>
      <xdr:row>21</xdr:row>
      <xdr:rowOff>160020</xdr:rowOff>
    </xdr:to>
    <xdr:sp macro="" textlink="">
      <xdr:nvSpPr>
        <xdr:cNvPr id="16" name="Strzałka: w prawo 15">
          <a:extLst>
            <a:ext uri="{FF2B5EF4-FFF2-40B4-BE49-F238E27FC236}">
              <a16:creationId xmlns:a16="http://schemas.microsoft.com/office/drawing/2014/main" id="{E12478DD-424A-4BAC-BAAC-F4638FAD2675}"/>
            </a:ext>
          </a:extLst>
        </xdr:cNvPr>
        <xdr:cNvSpPr/>
      </xdr:nvSpPr>
      <xdr:spPr>
        <a:xfrm>
          <a:off x="6598920" y="3253740"/>
          <a:ext cx="297180" cy="91440"/>
        </a:xfrm>
        <a:prstGeom prst="righ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pl-PL" sz="1100"/>
        </a:p>
      </xdr:txBody>
    </xdr:sp>
    <xdr:clientData/>
  </xdr:twoCellAnchor>
  <xdr:twoCellAnchor>
    <xdr:from>
      <xdr:col>6</xdr:col>
      <xdr:colOff>167640</xdr:colOff>
      <xdr:row>14</xdr:row>
      <xdr:rowOff>45720</xdr:rowOff>
    </xdr:from>
    <xdr:to>
      <xdr:col>6</xdr:col>
      <xdr:colOff>464820</xdr:colOff>
      <xdr:row>14</xdr:row>
      <xdr:rowOff>137160</xdr:rowOff>
    </xdr:to>
    <xdr:sp macro="" textlink="">
      <xdr:nvSpPr>
        <xdr:cNvPr id="17" name="Strzałka: w prawo 16">
          <a:extLst>
            <a:ext uri="{FF2B5EF4-FFF2-40B4-BE49-F238E27FC236}">
              <a16:creationId xmlns:a16="http://schemas.microsoft.com/office/drawing/2014/main" id="{4B2E24F4-4BC4-45B1-A756-25B4F0C07085}"/>
            </a:ext>
          </a:extLst>
        </xdr:cNvPr>
        <xdr:cNvSpPr/>
      </xdr:nvSpPr>
      <xdr:spPr>
        <a:xfrm>
          <a:off x="6652260" y="2057400"/>
          <a:ext cx="297180" cy="91440"/>
        </a:xfrm>
        <a:prstGeom prst="righ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pl-PL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</xdr:colOff>
      <xdr:row>7</xdr:row>
      <xdr:rowOff>0</xdr:rowOff>
    </xdr:from>
    <xdr:to>
      <xdr:col>1</xdr:col>
      <xdr:colOff>419100</xdr:colOff>
      <xdr:row>11</xdr:row>
      <xdr:rowOff>45720</xdr:rowOff>
    </xdr:to>
    <xdr:sp macro="" textlink="">
      <xdr:nvSpPr>
        <xdr:cNvPr id="2" name="Strzałka: zakrzywiona w prawo 1">
          <a:extLst>
            <a:ext uri="{FF2B5EF4-FFF2-40B4-BE49-F238E27FC236}">
              <a16:creationId xmlns:a16="http://schemas.microsoft.com/office/drawing/2014/main" id="{E82CC613-40A7-42F1-B0AB-7AC38090AB75}"/>
            </a:ext>
          </a:extLst>
        </xdr:cNvPr>
        <xdr:cNvSpPr/>
      </xdr:nvSpPr>
      <xdr:spPr>
        <a:xfrm>
          <a:off x="670560" y="2049780"/>
          <a:ext cx="358140" cy="1013460"/>
        </a:xfrm>
        <a:prstGeom prst="curvedRigh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pl-PL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647700</xdr:colOff>
      <xdr:row>3</xdr:row>
      <xdr:rowOff>0</xdr:rowOff>
    </xdr:from>
    <xdr:to>
      <xdr:col>4</xdr:col>
      <xdr:colOff>213360</xdr:colOff>
      <xdr:row>3</xdr:row>
      <xdr:rowOff>114300</xdr:rowOff>
    </xdr:to>
    <xdr:sp macro="" textlink="">
      <xdr:nvSpPr>
        <xdr:cNvPr id="3" name="Strzałka: zakrzywiona w dół 2">
          <a:extLst>
            <a:ext uri="{FF2B5EF4-FFF2-40B4-BE49-F238E27FC236}">
              <a16:creationId xmlns:a16="http://schemas.microsoft.com/office/drawing/2014/main" id="{6F123DCE-3A80-4191-A289-8991BFD9DFF0}"/>
            </a:ext>
          </a:extLst>
        </xdr:cNvPr>
        <xdr:cNvSpPr/>
      </xdr:nvSpPr>
      <xdr:spPr>
        <a:xfrm>
          <a:off x="5067300" y="1508760"/>
          <a:ext cx="541020" cy="114300"/>
        </a:xfrm>
        <a:prstGeom prst="curvedDown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pl-PL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655320</xdr:colOff>
      <xdr:row>9</xdr:row>
      <xdr:rowOff>7620</xdr:rowOff>
    </xdr:from>
    <xdr:to>
      <xdr:col>4</xdr:col>
      <xdr:colOff>220980</xdr:colOff>
      <xdr:row>9</xdr:row>
      <xdr:rowOff>121920</xdr:rowOff>
    </xdr:to>
    <xdr:sp macro="" textlink="">
      <xdr:nvSpPr>
        <xdr:cNvPr id="4" name="Strzałka: zakrzywiona w dół 3">
          <a:extLst>
            <a:ext uri="{FF2B5EF4-FFF2-40B4-BE49-F238E27FC236}">
              <a16:creationId xmlns:a16="http://schemas.microsoft.com/office/drawing/2014/main" id="{A4EAA6C2-E7DE-4BD4-ABBD-82FE75F68153}"/>
            </a:ext>
          </a:extLst>
        </xdr:cNvPr>
        <xdr:cNvSpPr/>
      </xdr:nvSpPr>
      <xdr:spPr>
        <a:xfrm>
          <a:off x="5074920" y="2689860"/>
          <a:ext cx="541020" cy="114300"/>
        </a:xfrm>
        <a:prstGeom prst="curvedDown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pl-PL" sz="1100">
            <a:solidFill>
              <a:schemeClr val="tx1"/>
            </a:solidFill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138E8-1E6F-41A5-B5A7-EDD63093749D}">
  <dimension ref="A1:G9"/>
  <sheetViews>
    <sheetView workbookViewId="0">
      <selection activeCell="D6" sqref="D6"/>
    </sheetView>
  </sheetViews>
  <sheetFormatPr defaultRowHeight="13.2" x14ac:dyDescent="0.25"/>
  <cols>
    <col min="1" max="1" width="8.88671875" customWidth="1"/>
    <col min="2" max="2" width="4.44140625" customWidth="1"/>
    <col min="3" max="3" width="29.21875" bestFit="1" customWidth="1"/>
    <col min="4" max="4" width="24.44140625" bestFit="1" customWidth="1"/>
    <col min="5" max="6" width="12.5546875" customWidth="1"/>
    <col min="7" max="7" width="11.77734375" customWidth="1"/>
  </cols>
  <sheetData>
    <row r="1" spans="1:7" x14ac:dyDescent="0.25">
      <c r="C1" s="7" t="s">
        <v>3</v>
      </c>
    </row>
    <row r="3" spans="1:7" x14ac:dyDescent="0.25">
      <c r="C3" s="3"/>
      <c r="E3" s="3" t="s">
        <v>16</v>
      </c>
      <c r="F3" s="3" t="s">
        <v>48</v>
      </c>
    </row>
    <row r="5" spans="1:7" x14ac:dyDescent="0.25">
      <c r="C5" s="5"/>
      <c r="D5" s="1" t="s">
        <v>2</v>
      </c>
      <c r="E5" s="1" t="s">
        <v>1</v>
      </c>
      <c r="F5" s="1" t="s">
        <v>0</v>
      </c>
      <c r="G5" s="8" t="s">
        <v>46</v>
      </c>
    </row>
    <row r="6" spans="1:7" x14ac:dyDescent="0.25">
      <c r="C6" s="1" t="s">
        <v>47</v>
      </c>
      <c r="D6" s="4">
        <v>59</v>
      </c>
      <c r="E6" s="2">
        <f>D6+20</f>
        <v>79</v>
      </c>
      <c r="F6" s="2">
        <f>E6+5</f>
        <v>84</v>
      </c>
      <c r="G6" s="2">
        <f>D6</f>
        <v>59</v>
      </c>
    </row>
    <row r="7" spans="1:7" x14ac:dyDescent="0.25">
      <c r="C7" s="1" t="s">
        <v>49</v>
      </c>
      <c r="D7" s="2">
        <f>D6+10</f>
        <v>69</v>
      </c>
      <c r="E7" s="2">
        <f t="shared" ref="E7:E8" si="0">D7+20</f>
        <v>89</v>
      </c>
      <c r="F7" s="2">
        <f t="shared" ref="F7:F8" si="1">E7+5</f>
        <v>94</v>
      </c>
      <c r="G7" s="2">
        <f t="shared" ref="G7:G8" si="2">D7</f>
        <v>69</v>
      </c>
    </row>
    <row r="8" spans="1:7" x14ac:dyDescent="0.25">
      <c r="C8" s="1" t="s">
        <v>50</v>
      </c>
      <c r="D8" s="2">
        <f>D7+10</f>
        <v>79</v>
      </c>
      <c r="E8" s="2">
        <f t="shared" si="0"/>
        <v>99</v>
      </c>
      <c r="F8" s="2">
        <f t="shared" si="1"/>
        <v>104</v>
      </c>
      <c r="G8" s="2">
        <f t="shared" si="2"/>
        <v>79</v>
      </c>
    </row>
    <row r="9" spans="1:7" x14ac:dyDescent="0.25">
      <c r="A9" s="3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DEBF2-87C3-4E55-B486-A687BD948A8D}">
  <dimension ref="A1:F26"/>
  <sheetViews>
    <sheetView workbookViewId="0">
      <selection activeCell="D6" sqref="D6"/>
    </sheetView>
  </sheetViews>
  <sheetFormatPr defaultRowHeight="13.2" x14ac:dyDescent="0.25"/>
  <cols>
    <col min="3" max="3" width="33" bestFit="1" customWidth="1"/>
    <col min="4" max="4" width="11.6640625" customWidth="1"/>
    <col min="5" max="5" width="15.6640625" customWidth="1"/>
    <col min="6" max="6" width="17.33203125" customWidth="1"/>
  </cols>
  <sheetData>
    <row r="1" spans="1:6" x14ac:dyDescent="0.25">
      <c r="C1" s="7" t="s">
        <v>5</v>
      </c>
    </row>
    <row r="2" spans="1:6" x14ac:dyDescent="0.25">
      <c r="C2" s="3" t="s">
        <v>44</v>
      </c>
    </row>
    <row r="3" spans="1:6" x14ac:dyDescent="0.25">
      <c r="C3" s="3"/>
      <c r="E3" s="3" t="s">
        <v>10</v>
      </c>
    </row>
    <row r="5" spans="1:6" x14ac:dyDescent="0.25">
      <c r="C5" s="5" t="s">
        <v>9</v>
      </c>
      <c r="D5" s="1" t="s">
        <v>6</v>
      </c>
      <c r="E5" s="1" t="s">
        <v>7</v>
      </c>
      <c r="F5" s="1" t="s">
        <v>11</v>
      </c>
    </row>
    <row r="6" spans="1:6" x14ac:dyDescent="0.25">
      <c r="C6" s="1" t="s">
        <v>8</v>
      </c>
      <c r="D6" s="4">
        <v>120</v>
      </c>
      <c r="E6" s="2">
        <f>D6+15</f>
        <v>135</v>
      </c>
      <c r="F6" s="2">
        <f>D6</f>
        <v>120</v>
      </c>
    </row>
    <row r="7" spans="1:6" x14ac:dyDescent="0.25">
      <c r="C7" s="1" t="s">
        <v>12</v>
      </c>
      <c r="D7" s="2">
        <f>D6+20</f>
        <v>140</v>
      </c>
      <c r="E7" s="2">
        <f t="shared" ref="E7" si="0">D7+15</f>
        <v>155</v>
      </c>
      <c r="F7" s="2">
        <f t="shared" ref="F7:F8" si="1">D7</f>
        <v>140</v>
      </c>
    </row>
    <row r="8" spans="1:6" x14ac:dyDescent="0.25">
      <c r="C8" s="1" t="s">
        <v>13</v>
      </c>
      <c r="D8" s="2">
        <f>D7</f>
        <v>140</v>
      </c>
      <c r="E8" s="2">
        <f>D8+15</f>
        <v>155</v>
      </c>
      <c r="F8" s="2">
        <f t="shared" si="1"/>
        <v>140</v>
      </c>
    </row>
    <row r="9" spans="1:6" x14ac:dyDescent="0.25">
      <c r="A9" s="3" t="s">
        <v>16</v>
      </c>
    </row>
    <row r="10" spans="1:6" x14ac:dyDescent="0.25">
      <c r="E10" s="3" t="s">
        <v>10</v>
      </c>
    </row>
    <row r="12" spans="1:6" x14ac:dyDescent="0.25">
      <c r="C12" s="5" t="s">
        <v>14</v>
      </c>
      <c r="D12" s="1" t="s">
        <v>6</v>
      </c>
      <c r="E12" s="1" t="s">
        <v>7</v>
      </c>
      <c r="F12" s="1" t="s">
        <v>11</v>
      </c>
    </row>
    <row r="13" spans="1:6" x14ac:dyDescent="0.25">
      <c r="C13" s="1" t="s">
        <v>8</v>
      </c>
      <c r="D13" s="2">
        <f>D6+20</f>
        <v>140</v>
      </c>
      <c r="E13" s="2">
        <f>D13+15</f>
        <v>155</v>
      </c>
      <c r="F13" s="2">
        <f>D13</f>
        <v>140</v>
      </c>
    </row>
    <row r="14" spans="1:6" x14ac:dyDescent="0.25">
      <c r="C14" s="1" t="s">
        <v>12</v>
      </c>
      <c r="D14" s="2">
        <f>D13+20</f>
        <v>160</v>
      </c>
      <c r="E14" s="2">
        <f t="shared" ref="E14" si="2">D14+15</f>
        <v>175</v>
      </c>
      <c r="F14" s="2">
        <f t="shared" ref="F14:F15" si="3">D14</f>
        <v>160</v>
      </c>
    </row>
    <row r="15" spans="1:6" x14ac:dyDescent="0.25">
      <c r="C15" s="1" t="s">
        <v>13</v>
      </c>
      <c r="D15" s="2">
        <f>D14</f>
        <v>160</v>
      </c>
      <c r="E15" s="2">
        <f>D15+15</f>
        <v>175</v>
      </c>
      <c r="F15" s="2">
        <f t="shared" si="3"/>
        <v>160</v>
      </c>
    </row>
    <row r="17" spans="1:6" x14ac:dyDescent="0.25">
      <c r="A17" s="3" t="s">
        <v>16</v>
      </c>
      <c r="E17" s="3" t="s">
        <v>10</v>
      </c>
    </row>
    <row r="19" spans="1:6" x14ac:dyDescent="0.25">
      <c r="C19" s="5" t="s">
        <v>15</v>
      </c>
      <c r="D19" s="1" t="s">
        <v>6</v>
      </c>
      <c r="E19" s="1" t="s">
        <v>7</v>
      </c>
      <c r="F19" s="1" t="s">
        <v>11</v>
      </c>
    </row>
    <row r="20" spans="1:6" x14ac:dyDescent="0.25">
      <c r="C20" s="1" t="s">
        <v>8</v>
      </c>
      <c r="D20" s="2">
        <f>D13+20</f>
        <v>160</v>
      </c>
      <c r="E20" s="2">
        <f>D20+15</f>
        <v>175</v>
      </c>
      <c r="F20" s="2">
        <f>D20</f>
        <v>160</v>
      </c>
    </row>
    <row r="21" spans="1:6" x14ac:dyDescent="0.25">
      <c r="C21" s="1" t="s">
        <v>12</v>
      </c>
      <c r="D21" s="2">
        <f>D20+20</f>
        <v>180</v>
      </c>
      <c r="E21" s="2">
        <f t="shared" ref="E21" si="4">D21+15</f>
        <v>195</v>
      </c>
      <c r="F21" s="2">
        <f t="shared" ref="F21:F22" si="5">D21</f>
        <v>180</v>
      </c>
    </row>
    <row r="22" spans="1:6" x14ac:dyDescent="0.25">
      <c r="C22" s="1" t="s">
        <v>13</v>
      </c>
      <c r="D22" s="2">
        <f>D21</f>
        <v>180</v>
      </c>
      <c r="E22" s="2">
        <f>D22+15</f>
        <v>195</v>
      </c>
      <c r="F22" s="2">
        <f t="shared" si="5"/>
        <v>180</v>
      </c>
    </row>
    <row r="26" spans="1:6" x14ac:dyDescent="0.25">
      <c r="C26" s="3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23166-817C-454E-BEFE-A359EE1B31AB}">
  <dimension ref="A1:E21"/>
  <sheetViews>
    <sheetView workbookViewId="0">
      <selection activeCell="G24" sqref="G24"/>
    </sheetView>
  </sheetViews>
  <sheetFormatPr defaultRowHeight="13.2" x14ac:dyDescent="0.25"/>
  <cols>
    <col min="3" max="3" width="35.88671875" bestFit="1" customWidth="1"/>
    <col min="5" max="5" width="14" bestFit="1" customWidth="1"/>
  </cols>
  <sheetData>
    <row r="1" spans="1:5" x14ac:dyDescent="0.25">
      <c r="C1" s="7" t="s">
        <v>18</v>
      </c>
    </row>
    <row r="2" spans="1:5" x14ac:dyDescent="0.25">
      <c r="C2" s="3" t="s">
        <v>45</v>
      </c>
    </row>
    <row r="3" spans="1:5" x14ac:dyDescent="0.25">
      <c r="C3" s="3"/>
      <c r="E3" s="3" t="s">
        <v>16</v>
      </c>
    </row>
    <row r="5" spans="1:5" x14ac:dyDescent="0.25">
      <c r="C5" s="5" t="s">
        <v>14</v>
      </c>
      <c r="D5" s="1" t="s">
        <v>6</v>
      </c>
      <c r="E5" s="1" t="s">
        <v>7</v>
      </c>
    </row>
    <row r="6" spans="1:5" x14ac:dyDescent="0.25">
      <c r="C6" s="1" t="s">
        <v>8</v>
      </c>
      <c r="D6" s="4">
        <v>160</v>
      </c>
      <c r="E6" s="2">
        <f>D6+20</f>
        <v>180</v>
      </c>
    </row>
    <row r="7" spans="1:5" x14ac:dyDescent="0.25">
      <c r="C7" s="1" t="s">
        <v>12</v>
      </c>
      <c r="D7" s="2">
        <f>D6+20</f>
        <v>180</v>
      </c>
      <c r="E7" s="2">
        <f t="shared" ref="E7:E8" si="0">D7+20</f>
        <v>200</v>
      </c>
    </row>
    <row r="8" spans="1:5" x14ac:dyDescent="0.25">
      <c r="C8" s="1" t="s">
        <v>19</v>
      </c>
      <c r="D8" s="2">
        <f>D6+40</f>
        <v>200</v>
      </c>
      <c r="E8" s="2">
        <f t="shared" si="0"/>
        <v>220</v>
      </c>
    </row>
    <row r="9" spans="1:5" x14ac:dyDescent="0.25">
      <c r="C9" s="7"/>
    </row>
    <row r="10" spans="1:5" x14ac:dyDescent="0.25">
      <c r="A10" s="3" t="s">
        <v>16</v>
      </c>
    </row>
    <row r="11" spans="1:5" x14ac:dyDescent="0.25">
      <c r="E11" s="3" t="s">
        <v>16</v>
      </c>
    </row>
    <row r="13" spans="1:5" x14ac:dyDescent="0.25">
      <c r="C13" s="5" t="s">
        <v>15</v>
      </c>
      <c r="D13" s="1" t="s">
        <v>6</v>
      </c>
      <c r="E13" s="1" t="s">
        <v>7</v>
      </c>
    </row>
    <row r="14" spans="1:5" x14ac:dyDescent="0.25">
      <c r="C14" s="1" t="s">
        <v>8</v>
      </c>
      <c r="D14" s="2">
        <f>D6+20</f>
        <v>180</v>
      </c>
      <c r="E14" s="2">
        <f>D14+20</f>
        <v>200</v>
      </c>
    </row>
    <row r="15" spans="1:5" x14ac:dyDescent="0.25">
      <c r="C15" s="1" t="s">
        <v>12</v>
      </c>
      <c r="D15" s="2">
        <f>D14+20</f>
        <v>200</v>
      </c>
      <c r="E15" s="2">
        <f t="shared" ref="E15:E16" si="1">D15+20</f>
        <v>220</v>
      </c>
    </row>
    <row r="16" spans="1:5" x14ac:dyDescent="0.25">
      <c r="C16" s="1" t="s">
        <v>19</v>
      </c>
      <c r="D16" s="2">
        <f>D14+40</f>
        <v>220</v>
      </c>
      <c r="E16" s="2">
        <f t="shared" si="1"/>
        <v>240</v>
      </c>
    </row>
    <row r="17" spans="3:3" x14ac:dyDescent="0.25">
      <c r="C17" s="7"/>
    </row>
    <row r="21" spans="3:3" x14ac:dyDescent="0.25">
      <c r="C21" s="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44060-E7C5-4138-BD07-B14CA5EE993E}">
  <dimension ref="A1:F32"/>
  <sheetViews>
    <sheetView workbookViewId="0">
      <selection activeCell="D7" sqref="D7"/>
    </sheetView>
  </sheetViews>
  <sheetFormatPr defaultRowHeight="13.2" x14ac:dyDescent="0.25"/>
  <cols>
    <col min="3" max="3" width="46.6640625" bestFit="1" customWidth="1"/>
    <col min="4" max="4" width="13.109375" customWidth="1"/>
    <col min="5" max="5" width="14.33203125" bestFit="1" customWidth="1"/>
    <col min="6" max="6" width="15.88671875" bestFit="1" customWidth="1"/>
  </cols>
  <sheetData>
    <row r="1" spans="1:6" x14ac:dyDescent="0.25">
      <c r="C1" s="7" t="s">
        <v>20</v>
      </c>
    </row>
    <row r="2" spans="1:6" x14ac:dyDescent="0.25">
      <c r="C2" s="3" t="s">
        <v>53</v>
      </c>
    </row>
    <row r="3" spans="1:6" x14ac:dyDescent="0.25">
      <c r="C3" s="3"/>
      <c r="E3" s="3" t="s">
        <v>24</v>
      </c>
      <c r="F3" s="3" t="s">
        <v>4</v>
      </c>
    </row>
    <row r="5" spans="1:6" x14ac:dyDescent="0.25">
      <c r="C5" s="5" t="s">
        <v>9</v>
      </c>
      <c r="D5" s="1" t="s">
        <v>21</v>
      </c>
      <c r="E5" s="1" t="s">
        <v>22</v>
      </c>
      <c r="F5" s="1" t="s">
        <v>23</v>
      </c>
    </row>
    <row r="6" spans="1:6" x14ac:dyDescent="0.25">
      <c r="C6" s="1" t="s">
        <v>25</v>
      </c>
      <c r="D6" s="6">
        <f>D7-25</f>
        <v>170</v>
      </c>
      <c r="E6" s="2">
        <f>D6-35</f>
        <v>135</v>
      </c>
      <c r="F6" s="2">
        <f>E6+10</f>
        <v>145</v>
      </c>
    </row>
    <row r="7" spans="1:6" x14ac:dyDescent="0.25">
      <c r="C7" s="1" t="s">
        <v>26</v>
      </c>
      <c r="D7" s="4">
        <f>195</f>
        <v>195</v>
      </c>
      <c r="E7" s="2">
        <f t="shared" ref="E7:E10" si="0">D7-35</f>
        <v>160</v>
      </c>
      <c r="F7" s="2">
        <f t="shared" ref="F7:F10" si="1">E7+10</f>
        <v>170</v>
      </c>
    </row>
    <row r="8" spans="1:6" x14ac:dyDescent="0.25">
      <c r="C8" s="1" t="s">
        <v>27</v>
      </c>
      <c r="D8" s="2">
        <f>D7+20</f>
        <v>215</v>
      </c>
      <c r="E8" s="2">
        <f t="shared" si="0"/>
        <v>180</v>
      </c>
      <c r="F8" s="2">
        <f t="shared" si="1"/>
        <v>190</v>
      </c>
    </row>
    <row r="9" spans="1:6" x14ac:dyDescent="0.25">
      <c r="C9" s="1" t="s">
        <v>28</v>
      </c>
      <c r="D9" s="2">
        <f>D8+40</f>
        <v>255</v>
      </c>
      <c r="E9" s="2">
        <f t="shared" si="0"/>
        <v>220</v>
      </c>
      <c r="F9" s="2">
        <f t="shared" si="1"/>
        <v>230</v>
      </c>
    </row>
    <row r="10" spans="1:6" x14ac:dyDescent="0.25">
      <c r="C10" s="1" t="s">
        <v>29</v>
      </c>
      <c r="D10" s="2">
        <f>D8</f>
        <v>215</v>
      </c>
      <c r="E10" s="2">
        <f t="shared" si="0"/>
        <v>180</v>
      </c>
      <c r="F10" s="2">
        <f t="shared" si="1"/>
        <v>190</v>
      </c>
    </row>
    <row r="11" spans="1:6" x14ac:dyDescent="0.25">
      <c r="A11" s="3" t="s">
        <v>17</v>
      </c>
    </row>
    <row r="12" spans="1:6" x14ac:dyDescent="0.25">
      <c r="E12" s="3" t="s">
        <v>24</v>
      </c>
      <c r="F12" s="3" t="s">
        <v>4</v>
      </c>
    </row>
    <row r="14" spans="1:6" x14ac:dyDescent="0.25">
      <c r="C14" s="5" t="s">
        <v>14</v>
      </c>
      <c r="D14" s="1" t="s">
        <v>6</v>
      </c>
      <c r="E14" s="1" t="s">
        <v>22</v>
      </c>
      <c r="F14" s="1" t="s">
        <v>23</v>
      </c>
    </row>
    <row r="15" spans="1:6" x14ac:dyDescent="0.25">
      <c r="C15" s="1" t="s">
        <v>25</v>
      </c>
      <c r="D15" s="6">
        <f>D6+25</f>
        <v>195</v>
      </c>
      <c r="E15" s="2">
        <f>D15-35</f>
        <v>160</v>
      </c>
      <c r="F15" s="2">
        <f>E15+10</f>
        <v>170</v>
      </c>
    </row>
    <row r="16" spans="1:6" x14ac:dyDescent="0.25">
      <c r="C16" s="1" t="s">
        <v>26</v>
      </c>
      <c r="D16" s="2">
        <f>D15+25</f>
        <v>220</v>
      </c>
      <c r="E16" s="2">
        <f t="shared" ref="E16:E19" si="2">D16-35</f>
        <v>185</v>
      </c>
      <c r="F16" s="2">
        <f t="shared" ref="F16:F19" si="3">E16+10</f>
        <v>195</v>
      </c>
    </row>
    <row r="17" spans="1:6" x14ac:dyDescent="0.25">
      <c r="C17" s="1" t="s">
        <v>27</v>
      </c>
      <c r="D17" s="2">
        <f>D16+20</f>
        <v>240</v>
      </c>
      <c r="E17" s="2">
        <f t="shared" si="2"/>
        <v>205</v>
      </c>
      <c r="F17" s="2">
        <f t="shared" si="3"/>
        <v>215</v>
      </c>
    </row>
    <row r="18" spans="1:6" x14ac:dyDescent="0.25">
      <c r="C18" s="1" t="s">
        <v>28</v>
      </c>
      <c r="D18" s="2">
        <f>D17+40</f>
        <v>280</v>
      </c>
      <c r="E18" s="2">
        <f t="shared" si="2"/>
        <v>245</v>
      </c>
      <c r="F18" s="2">
        <f t="shared" si="3"/>
        <v>255</v>
      </c>
    </row>
    <row r="19" spans="1:6" x14ac:dyDescent="0.25">
      <c r="C19" s="1" t="s">
        <v>29</v>
      </c>
      <c r="D19" s="2">
        <f>D17</f>
        <v>240</v>
      </c>
      <c r="E19" s="2">
        <f t="shared" si="2"/>
        <v>205</v>
      </c>
      <c r="F19" s="2">
        <f t="shared" si="3"/>
        <v>215</v>
      </c>
    </row>
    <row r="21" spans="1:6" x14ac:dyDescent="0.25">
      <c r="A21" s="3" t="s">
        <v>17</v>
      </c>
      <c r="E21" s="3" t="s">
        <v>24</v>
      </c>
      <c r="F21" s="3" t="s">
        <v>4</v>
      </c>
    </row>
    <row r="23" spans="1:6" x14ac:dyDescent="0.25">
      <c r="C23" s="5" t="s">
        <v>15</v>
      </c>
      <c r="D23" s="1" t="s">
        <v>6</v>
      </c>
      <c r="E23" s="1" t="s">
        <v>22</v>
      </c>
      <c r="F23" s="1" t="s">
        <v>23</v>
      </c>
    </row>
    <row r="24" spans="1:6" x14ac:dyDescent="0.25">
      <c r="C24" s="1" t="s">
        <v>25</v>
      </c>
      <c r="D24" s="6">
        <f>D15+25</f>
        <v>220</v>
      </c>
      <c r="E24" s="2">
        <f>D24-35</f>
        <v>185</v>
      </c>
      <c r="F24" s="2">
        <f>E24+10</f>
        <v>195</v>
      </c>
    </row>
    <row r="25" spans="1:6" x14ac:dyDescent="0.25">
      <c r="C25" s="1" t="s">
        <v>26</v>
      </c>
      <c r="D25" s="2">
        <f>D24+25</f>
        <v>245</v>
      </c>
      <c r="E25" s="2">
        <f t="shared" ref="E25:E28" si="4">D25-35</f>
        <v>210</v>
      </c>
      <c r="F25" s="2">
        <f t="shared" ref="F25:F28" si="5">E25+10</f>
        <v>220</v>
      </c>
    </row>
    <row r="26" spans="1:6" x14ac:dyDescent="0.25">
      <c r="C26" s="1" t="s">
        <v>27</v>
      </c>
      <c r="D26" s="2">
        <f>D25+20</f>
        <v>265</v>
      </c>
      <c r="E26" s="2">
        <f t="shared" si="4"/>
        <v>230</v>
      </c>
      <c r="F26" s="2">
        <f t="shared" si="5"/>
        <v>240</v>
      </c>
    </row>
    <row r="27" spans="1:6" x14ac:dyDescent="0.25">
      <c r="C27" s="1" t="s">
        <v>28</v>
      </c>
      <c r="D27" s="2">
        <f>D26+40</f>
        <v>305</v>
      </c>
      <c r="E27" s="2">
        <f t="shared" si="4"/>
        <v>270</v>
      </c>
      <c r="F27" s="2">
        <f t="shared" si="5"/>
        <v>280</v>
      </c>
    </row>
    <row r="28" spans="1:6" x14ac:dyDescent="0.25">
      <c r="C28" s="1" t="s">
        <v>29</v>
      </c>
      <c r="D28" s="2">
        <f>D26</f>
        <v>265</v>
      </c>
      <c r="E28" s="2">
        <f t="shared" si="4"/>
        <v>230</v>
      </c>
      <c r="F28" s="2">
        <f t="shared" si="5"/>
        <v>240</v>
      </c>
    </row>
    <row r="32" spans="1:6" x14ac:dyDescent="0.25">
      <c r="C32" s="3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06C6A-FF81-4B04-AEF3-69DCA2C9BE7A}">
  <dimension ref="A1:G25"/>
  <sheetViews>
    <sheetView workbookViewId="0">
      <selection activeCell="G1" sqref="G1"/>
    </sheetView>
  </sheetViews>
  <sheetFormatPr defaultRowHeight="13.2" x14ac:dyDescent="0.25"/>
  <cols>
    <col min="3" max="3" width="46.6640625" bestFit="1" customWidth="1"/>
    <col min="4" max="4" width="14.21875" bestFit="1" customWidth="1"/>
    <col min="5" max="5" width="14.33203125" bestFit="1" customWidth="1"/>
  </cols>
  <sheetData>
    <row r="1" spans="1:7" x14ac:dyDescent="0.25">
      <c r="C1" s="7" t="s">
        <v>30</v>
      </c>
    </row>
    <row r="2" spans="1:7" x14ac:dyDescent="0.25">
      <c r="C2" s="3" t="s">
        <v>52</v>
      </c>
    </row>
    <row r="3" spans="1:7" x14ac:dyDescent="0.25">
      <c r="C3" s="3"/>
      <c r="E3" s="3" t="s">
        <v>35</v>
      </c>
    </row>
    <row r="5" spans="1:7" x14ac:dyDescent="0.25">
      <c r="C5" s="5" t="s">
        <v>9</v>
      </c>
      <c r="D5" s="1" t="s">
        <v>33</v>
      </c>
      <c r="E5" s="1" t="s">
        <v>34</v>
      </c>
    </row>
    <row r="6" spans="1:7" x14ac:dyDescent="0.25">
      <c r="C6" s="1" t="s">
        <v>2</v>
      </c>
      <c r="D6" s="4">
        <v>70</v>
      </c>
      <c r="E6" s="2">
        <f>D6+35</f>
        <v>105</v>
      </c>
    </row>
    <row r="7" spans="1:7" x14ac:dyDescent="0.25">
      <c r="C7" s="1" t="s">
        <v>31</v>
      </c>
      <c r="D7" s="2">
        <f>D6+25</f>
        <v>95</v>
      </c>
      <c r="E7" s="2">
        <f t="shared" ref="E7:E8" si="0">D7+35</f>
        <v>130</v>
      </c>
      <c r="G7" s="3"/>
    </row>
    <row r="8" spans="1:7" x14ac:dyDescent="0.25">
      <c r="C8" s="1" t="s">
        <v>32</v>
      </c>
      <c r="D8" s="2">
        <f>D6+20</f>
        <v>90</v>
      </c>
      <c r="E8" s="2">
        <f t="shared" si="0"/>
        <v>125</v>
      </c>
    </row>
    <row r="9" spans="1:7" x14ac:dyDescent="0.25">
      <c r="C9" s="1" t="s">
        <v>43</v>
      </c>
      <c r="D9" s="2">
        <f>D6</f>
        <v>70</v>
      </c>
      <c r="E9" s="2">
        <f>E6</f>
        <v>105</v>
      </c>
    </row>
    <row r="10" spans="1:7" x14ac:dyDescent="0.25">
      <c r="A10" s="3" t="s">
        <v>10</v>
      </c>
    </row>
    <row r="11" spans="1:7" x14ac:dyDescent="0.25">
      <c r="E11" s="3" t="s">
        <v>36</v>
      </c>
    </row>
    <row r="13" spans="1:7" x14ac:dyDescent="0.25">
      <c r="C13" s="5" t="s">
        <v>14</v>
      </c>
      <c r="D13" s="1" t="s">
        <v>33</v>
      </c>
      <c r="E13" s="1" t="s">
        <v>34</v>
      </c>
    </row>
    <row r="14" spans="1:7" x14ac:dyDescent="0.25">
      <c r="C14" s="1" t="s">
        <v>2</v>
      </c>
      <c r="D14" s="6">
        <f>D6+15</f>
        <v>85</v>
      </c>
      <c r="E14" s="2">
        <f>D14+40</f>
        <v>125</v>
      </c>
    </row>
    <row r="15" spans="1:7" x14ac:dyDescent="0.25">
      <c r="C15" s="1" t="s">
        <v>31</v>
      </c>
      <c r="D15" s="2">
        <f>D14+25</f>
        <v>110</v>
      </c>
      <c r="E15" s="2">
        <f t="shared" ref="E15:E16" si="1">D15+40</f>
        <v>150</v>
      </c>
    </row>
    <row r="16" spans="1:7" x14ac:dyDescent="0.25">
      <c r="C16" s="1" t="s">
        <v>32</v>
      </c>
      <c r="D16" s="2">
        <f>D14+20</f>
        <v>105</v>
      </c>
      <c r="E16" s="2">
        <f t="shared" si="1"/>
        <v>145</v>
      </c>
    </row>
    <row r="17" spans="1:5" x14ac:dyDescent="0.25">
      <c r="C17" s="1" t="s">
        <v>43</v>
      </c>
      <c r="D17" s="2">
        <f>D14</f>
        <v>85</v>
      </c>
      <c r="E17" s="2">
        <f>E14</f>
        <v>125</v>
      </c>
    </row>
    <row r="19" spans="1:5" x14ac:dyDescent="0.25">
      <c r="A19" s="3" t="s">
        <v>10</v>
      </c>
      <c r="E19" s="3" t="s">
        <v>37</v>
      </c>
    </row>
    <row r="21" spans="1:5" x14ac:dyDescent="0.25">
      <c r="C21" s="5" t="s">
        <v>15</v>
      </c>
      <c r="D21" s="1" t="s">
        <v>33</v>
      </c>
      <c r="E21" s="1" t="s">
        <v>34</v>
      </c>
    </row>
    <row r="22" spans="1:5" x14ac:dyDescent="0.25">
      <c r="C22" s="1" t="s">
        <v>2</v>
      </c>
      <c r="D22" s="6">
        <f>D14+15</f>
        <v>100</v>
      </c>
      <c r="E22" s="2">
        <f>D22+45</f>
        <v>145</v>
      </c>
    </row>
    <row r="23" spans="1:5" x14ac:dyDescent="0.25">
      <c r="C23" s="1" t="s">
        <v>31</v>
      </c>
      <c r="D23" s="2">
        <f>D22+25</f>
        <v>125</v>
      </c>
      <c r="E23" s="2">
        <f t="shared" ref="E23:E24" si="2">D23+45</f>
        <v>170</v>
      </c>
    </row>
    <row r="24" spans="1:5" x14ac:dyDescent="0.25">
      <c r="C24" s="1" t="s">
        <v>32</v>
      </c>
      <c r="D24" s="2">
        <f>D22+20</f>
        <v>120</v>
      </c>
      <c r="E24" s="2">
        <f t="shared" si="2"/>
        <v>165</v>
      </c>
    </row>
    <row r="25" spans="1:5" x14ac:dyDescent="0.25">
      <c r="C25" s="1" t="s">
        <v>43</v>
      </c>
      <c r="D25" s="2">
        <f>D22</f>
        <v>100</v>
      </c>
      <c r="E25" s="2">
        <f>E22</f>
        <v>145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25A77-7A60-4871-8091-B73271BDC18A}">
  <dimension ref="A1:K24"/>
  <sheetViews>
    <sheetView tabSelected="1" workbookViewId="0">
      <selection activeCell="E8" sqref="E8"/>
    </sheetView>
  </sheetViews>
  <sheetFormatPr defaultRowHeight="13.2" x14ac:dyDescent="0.25"/>
  <cols>
    <col min="3" max="3" width="29.21875" bestFit="1" customWidth="1"/>
    <col min="4" max="4" width="14.109375" customWidth="1"/>
    <col min="5" max="5" width="13.6640625" bestFit="1" customWidth="1"/>
    <col min="6" max="6" width="19.77734375" customWidth="1"/>
    <col min="7" max="7" width="10.21875" customWidth="1"/>
    <col min="8" max="8" width="29.21875" bestFit="1" customWidth="1"/>
    <col min="9" max="9" width="13.77734375" customWidth="1"/>
    <col min="10" max="10" width="16.21875" customWidth="1"/>
    <col min="11" max="11" width="15.88671875" bestFit="1" customWidth="1"/>
  </cols>
  <sheetData>
    <row r="1" spans="1:11" x14ac:dyDescent="0.25">
      <c r="C1" s="7" t="s">
        <v>40</v>
      </c>
    </row>
    <row r="2" spans="1:11" x14ac:dyDescent="0.25">
      <c r="C2" s="3" t="s">
        <v>51</v>
      </c>
    </row>
    <row r="3" spans="1:11" x14ac:dyDescent="0.25">
      <c r="C3" s="3"/>
    </row>
    <row r="4" spans="1:11" x14ac:dyDescent="0.25">
      <c r="C4" s="9" t="s">
        <v>33</v>
      </c>
      <c r="D4" s="9"/>
      <c r="E4" s="9"/>
      <c r="F4" s="9"/>
      <c r="H4" s="9" t="s">
        <v>34</v>
      </c>
      <c r="I4" s="9"/>
      <c r="J4" s="9"/>
      <c r="K4" s="9"/>
    </row>
    <row r="5" spans="1:11" x14ac:dyDescent="0.25">
      <c r="C5" s="3"/>
      <c r="E5" s="3" t="s">
        <v>10</v>
      </c>
      <c r="H5" s="3"/>
      <c r="J5" s="3" t="s">
        <v>10</v>
      </c>
    </row>
    <row r="7" spans="1:11" x14ac:dyDescent="0.25">
      <c r="C7" s="5" t="s">
        <v>9</v>
      </c>
      <c r="D7" s="1" t="s">
        <v>6</v>
      </c>
      <c r="E7" s="1" t="s">
        <v>7</v>
      </c>
      <c r="F7" s="1" t="s">
        <v>11</v>
      </c>
      <c r="G7" s="3" t="s">
        <v>35</v>
      </c>
      <c r="H7" s="5" t="s">
        <v>9</v>
      </c>
      <c r="I7" s="1" t="s">
        <v>6</v>
      </c>
      <c r="J7" s="1" t="s">
        <v>7</v>
      </c>
      <c r="K7" s="1" t="s">
        <v>11</v>
      </c>
    </row>
    <row r="8" spans="1:11" x14ac:dyDescent="0.25">
      <c r="C8" s="1" t="s">
        <v>8</v>
      </c>
      <c r="D8" s="4">
        <v>130</v>
      </c>
      <c r="E8" s="2">
        <f>D8+15</f>
        <v>145</v>
      </c>
      <c r="F8" s="2">
        <f>D8</f>
        <v>130</v>
      </c>
      <c r="H8" s="1" t="s">
        <v>8</v>
      </c>
      <c r="I8" s="6">
        <f>D8+35</f>
        <v>165</v>
      </c>
      <c r="J8" s="2">
        <f>I8+15</f>
        <v>180</v>
      </c>
      <c r="K8" s="2">
        <f>I8</f>
        <v>165</v>
      </c>
    </row>
    <row r="9" spans="1:11" x14ac:dyDescent="0.25">
      <c r="C9" s="1" t="s">
        <v>12</v>
      </c>
      <c r="D9" s="2">
        <f>D8+20</f>
        <v>150</v>
      </c>
      <c r="E9" s="2">
        <f t="shared" ref="E9" si="0">D9+15</f>
        <v>165</v>
      </c>
      <c r="F9" s="2">
        <f t="shared" ref="F9:F10" si="1">D9</f>
        <v>150</v>
      </c>
      <c r="H9" s="1" t="s">
        <v>12</v>
      </c>
      <c r="I9" s="6">
        <f t="shared" ref="I9:I10" si="2">D9+35</f>
        <v>185</v>
      </c>
      <c r="J9" s="2">
        <f t="shared" ref="J9" si="3">I9+15</f>
        <v>200</v>
      </c>
      <c r="K9" s="2">
        <f t="shared" ref="K9:K10" si="4">I9</f>
        <v>185</v>
      </c>
    </row>
    <row r="10" spans="1:11" x14ac:dyDescent="0.25">
      <c r="C10" s="1" t="s">
        <v>13</v>
      </c>
      <c r="D10" s="2">
        <f>D9</f>
        <v>150</v>
      </c>
      <c r="E10" s="2">
        <f>D10+15</f>
        <v>165</v>
      </c>
      <c r="F10" s="2">
        <f t="shared" si="1"/>
        <v>150</v>
      </c>
      <c r="H10" s="1" t="s">
        <v>13</v>
      </c>
      <c r="I10" s="6">
        <f t="shared" si="2"/>
        <v>185</v>
      </c>
      <c r="J10" s="2">
        <f>I10+15</f>
        <v>200</v>
      </c>
      <c r="K10" s="2">
        <f t="shared" si="4"/>
        <v>185</v>
      </c>
    </row>
    <row r="11" spans="1:11" x14ac:dyDescent="0.25">
      <c r="A11" s="3" t="s">
        <v>16</v>
      </c>
    </row>
    <row r="12" spans="1:11" x14ac:dyDescent="0.25">
      <c r="E12" s="3" t="s">
        <v>10</v>
      </c>
      <c r="J12" s="3" t="s">
        <v>10</v>
      </c>
    </row>
    <row r="14" spans="1:11" x14ac:dyDescent="0.25">
      <c r="C14" s="5" t="s">
        <v>14</v>
      </c>
      <c r="D14" s="1" t="s">
        <v>6</v>
      </c>
      <c r="E14" s="1" t="s">
        <v>7</v>
      </c>
      <c r="F14" s="1" t="s">
        <v>11</v>
      </c>
      <c r="G14" s="3" t="s">
        <v>36</v>
      </c>
      <c r="H14" s="5" t="s">
        <v>14</v>
      </c>
      <c r="I14" s="1" t="s">
        <v>6</v>
      </c>
      <c r="J14" s="1" t="s">
        <v>7</v>
      </c>
      <c r="K14" s="1" t="s">
        <v>11</v>
      </c>
    </row>
    <row r="15" spans="1:11" x14ac:dyDescent="0.25">
      <c r="C15" s="1" t="s">
        <v>8</v>
      </c>
      <c r="D15" s="2">
        <f>D8+20</f>
        <v>150</v>
      </c>
      <c r="E15" s="2">
        <f>D15+15</f>
        <v>165</v>
      </c>
      <c r="F15" s="2">
        <f>D15</f>
        <v>150</v>
      </c>
      <c r="H15" s="1" t="s">
        <v>8</v>
      </c>
      <c r="I15" s="2">
        <f>D15+40</f>
        <v>190</v>
      </c>
      <c r="J15" s="2">
        <f>I15+15</f>
        <v>205</v>
      </c>
      <c r="K15" s="2">
        <f>I15</f>
        <v>190</v>
      </c>
    </row>
    <row r="16" spans="1:11" x14ac:dyDescent="0.25">
      <c r="C16" s="1" t="s">
        <v>12</v>
      </c>
      <c r="D16" s="2">
        <f>D15+20</f>
        <v>170</v>
      </c>
      <c r="E16" s="2">
        <f t="shared" ref="E16" si="5">D16+15</f>
        <v>185</v>
      </c>
      <c r="F16" s="2">
        <f t="shared" ref="F16:F17" si="6">D16</f>
        <v>170</v>
      </c>
      <c r="H16" s="1" t="s">
        <v>12</v>
      </c>
      <c r="I16" s="2">
        <f t="shared" ref="I16:I17" si="7">D16+40</f>
        <v>210</v>
      </c>
      <c r="J16" s="2">
        <f t="shared" ref="J16" si="8">I16+15</f>
        <v>225</v>
      </c>
      <c r="K16" s="2">
        <f t="shared" ref="K16:K17" si="9">I16</f>
        <v>210</v>
      </c>
    </row>
    <row r="17" spans="1:11" x14ac:dyDescent="0.25">
      <c r="C17" s="1" t="s">
        <v>13</v>
      </c>
      <c r="D17" s="2">
        <f>D16</f>
        <v>170</v>
      </c>
      <c r="E17" s="2">
        <f>D17+15</f>
        <v>185</v>
      </c>
      <c r="F17" s="2">
        <f t="shared" si="6"/>
        <v>170</v>
      </c>
      <c r="H17" s="1" t="s">
        <v>13</v>
      </c>
      <c r="I17" s="2">
        <f t="shared" si="7"/>
        <v>210</v>
      </c>
      <c r="J17" s="2">
        <f>I17+15</f>
        <v>225</v>
      </c>
      <c r="K17" s="2">
        <f t="shared" si="9"/>
        <v>210</v>
      </c>
    </row>
    <row r="19" spans="1:11" x14ac:dyDescent="0.25">
      <c r="A19" s="3" t="s">
        <v>16</v>
      </c>
      <c r="E19" s="3" t="s">
        <v>10</v>
      </c>
      <c r="J19" s="3" t="s">
        <v>10</v>
      </c>
    </row>
    <row r="21" spans="1:11" x14ac:dyDescent="0.25">
      <c r="C21" s="5" t="s">
        <v>15</v>
      </c>
      <c r="D21" s="1" t="s">
        <v>6</v>
      </c>
      <c r="E21" s="1" t="s">
        <v>7</v>
      </c>
      <c r="F21" s="1" t="s">
        <v>11</v>
      </c>
      <c r="G21" s="3" t="s">
        <v>37</v>
      </c>
      <c r="H21" s="5" t="s">
        <v>15</v>
      </c>
      <c r="I21" s="1" t="s">
        <v>6</v>
      </c>
      <c r="J21" s="1" t="s">
        <v>7</v>
      </c>
      <c r="K21" s="1" t="s">
        <v>11</v>
      </c>
    </row>
    <row r="22" spans="1:11" x14ac:dyDescent="0.25">
      <c r="C22" s="1" t="s">
        <v>8</v>
      </c>
      <c r="D22" s="2">
        <f>D15+20</f>
        <v>170</v>
      </c>
      <c r="E22" s="2">
        <f>D22+15</f>
        <v>185</v>
      </c>
      <c r="F22" s="2">
        <f>D22</f>
        <v>170</v>
      </c>
      <c r="H22" s="1" t="s">
        <v>8</v>
      </c>
      <c r="I22" s="2">
        <f>D22+45</f>
        <v>215</v>
      </c>
      <c r="J22" s="2">
        <f>I22+15</f>
        <v>230</v>
      </c>
      <c r="K22" s="2">
        <f>I22</f>
        <v>215</v>
      </c>
    </row>
    <row r="23" spans="1:11" x14ac:dyDescent="0.25">
      <c r="C23" s="1" t="s">
        <v>12</v>
      </c>
      <c r="D23" s="2">
        <f>D22+20</f>
        <v>190</v>
      </c>
      <c r="E23" s="2">
        <f t="shared" ref="E23" si="10">D23+15</f>
        <v>205</v>
      </c>
      <c r="F23" s="2">
        <f t="shared" ref="F23:F24" si="11">D23</f>
        <v>190</v>
      </c>
      <c r="H23" s="1" t="s">
        <v>12</v>
      </c>
      <c r="I23" s="2">
        <f t="shared" ref="I23:I24" si="12">D23+45</f>
        <v>235</v>
      </c>
      <c r="J23" s="2">
        <f t="shared" ref="J23" si="13">I23+15</f>
        <v>250</v>
      </c>
      <c r="K23" s="2">
        <f t="shared" ref="K23:K24" si="14">I23</f>
        <v>235</v>
      </c>
    </row>
    <row r="24" spans="1:11" x14ac:dyDescent="0.25">
      <c r="C24" s="1" t="s">
        <v>13</v>
      </c>
      <c r="D24" s="2">
        <f>D23</f>
        <v>190</v>
      </c>
      <c r="E24" s="2">
        <f>D24+15</f>
        <v>205</v>
      </c>
      <c r="F24" s="2">
        <f t="shared" si="11"/>
        <v>190</v>
      </c>
      <c r="H24" s="1" t="s">
        <v>13</v>
      </c>
      <c r="I24" s="2">
        <f t="shared" si="12"/>
        <v>235</v>
      </c>
      <c r="J24" s="2">
        <f>I24+15</f>
        <v>250</v>
      </c>
      <c r="K24" s="2">
        <f t="shared" si="14"/>
        <v>235</v>
      </c>
    </row>
  </sheetData>
  <mergeCells count="2">
    <mergeCell ref="C4:F4"/>
    <mergeCell ref="H4:K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BAD1A-D2F6-41C1-9322-F942C0CF01AA}">
  <dimension ref="A1:E13"/>
  <sheetViews>
    <sheetView workbookViewId="0">
      <selection activeCell="L29" sqref="L29"/>
    </sheetView>
  </sheetViews>
  <sheetFormatPr defaultRowHeight="13.2" x14ac:dyDescent="0.25"/>
  <cols>
    <col min="3" max="3" width="27.44140625" customWidth="1"/>
    <col min="4" max="4" width="14.21875" bestFit="1" customWidth="1"/>
    <col min="5" max="5" width="13.6640625" bestFit="1" customWidth="1"/>
  </cols>
  <sheetData>
    <row r="1" spans="1:5" x14ac:dyDescent="0.25">
      <c r="B1" s="7"/>
      <c r="C1" s="7" t="s">
        <v>38</v>
      </c>
    </row>
    <row r="2" spans="1:5" x14ac:dyDescent="0.25">
      <c r="B2" s="3"/>
      <c r="C2" s="3" t="s">
        <v>45</v>
      </c>
    </row>
    <row r="3" spans="1:5" x14ac:dyDescent="0.25">
      <c r="E3" s="3" t="s">
        <v>36</v>
      </c>
    </row>
    <row r="5" spans="1:5" x14ac:dyDescent="0.25">
      <c r="C5" s="5" t="s">
        <v>14</v>
      </c>
      <c r="D5" s="1" t="s">
        <v>33</v>
      </c>
      <c r="E5" s="1" t="s">
        <v>34</v>
      </c>
    </row>
    <row r="6" spans="1:5" x14ac:dyDescent="0.25">
      <c r="C6" s="1" t="s">
        <v>39</v>
      </c>
      <c r="D6" s="4">
        <v>170</v>
      </c>
      <c r="E6" s="2">
        <f>D6+40</f>
        <v>210</v>
      </c>
    </row>
    <row r="7" spans="1:5" x14ac:dyDescent="0.25">
      <c r="C7" s="1" t="s">
        <v>41</v>
      </c>
      <c r="D7" s="6">
        <f>D6+20</f>
        <v>190</v>
      </c>
      <c r="E7" s="2">
        <f>D7+40</f>
        <v>230</v>
      </c>
    </row>
    <row r="9" spans="1:5" x14ac:dyDescent="0.25">
      <c r="A9" s="3" t="s">
        <v>17</v>
      </c>
      <c r="E9" s="3" t="s">
        <v>37</v>
      </c>
    </row>
    <row r="11" spans="1:5" x14ac:dyDescent="0.25">
      <c r="C11" s="5" t="s">
        <v>15</v>
      </c>
      <c r="D11" s="1" t="s">
        <v>33</v>
      </c>
      <c r="E11" s="1" t="s">
        <v>34</v>
      </c>
    </row>
    <row r="12" spans="1:5" x14ac:dyDescent="0.25">
      <c r="C12" s="1" t="s">
        <v>39</v>
      </c>
      <c r="D12" s="6">
        <f>D6+25</f>
        <v>195</v>
      </c>
      <c r="E12" s="2">
        <f>D12+45</f>
        <v>240</v>
      </c>
    </row>
    <row r="13" spans="1:5" x14ac:dyDescent="0.25">
      <c r="C13" s="1" t="s">
        <v>42</v>
      </c>
      <c r="D13" s="6">
        <f>D12+20</f>
        <v>215</v>
      </c>
      <c r="E13" s="2">
        <f>D13+45</f>
        <v>260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manicure</vt:lpstr>
      <vt:lpstr>manicure hybrydowy</vt:lpstr>
      <vt:lpstr>manicure tytanowy</vt:lpstr>
      <vt:lpstr>zel</vt:lpstr>
      <vt:lpstr>pedicure</vt:lpstr>
      <vt:lpstr>pedicure hybrydowy</vt:lpstr>
      <vt:lpstr>pedicure tytanowy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Paulina Kuliś</cp:lastModifiedBy>
  <cp:lastPrinted>2023-08-01T09:00:43Z</cp:lastPrinted>
  <dcterms:created xsi:type="dcterms:W3CDTF">2023-07-17T18:13:52Z</dcterms:created>
  <dcterms:modified xsi:type="dcterms:W3CDTF">2023-11-15T10:18:18Z</dcterms:modified>
</cp:coreProperties>
</file>